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0" windowWidth="15230" windowHeight="8550" activeTab="0"/>
  </bookViews>
  <sheets>
    <sheet name="面積" sheetId="1" r:id="rId1"/>
    <sheet name="人口" sheetId="2" r:id="rId2"/>
    <sheet name="人口(2)" sheetId="3" r:id="rId3"/>
    <sheet name="世帯" sheetId="4" r:id="rId4"/>
  </sheets>
  <definedNames/>
  <calcPr fullCalcOnLoad="1"/>
</workbook>
</file>

<file path=xl/sharedStrings.xml><?xml version="1.0" encoding="utf-8"?>
<sst xmlns="http://schemas.openxmlformats.org/spreadsheetml/2006/main" count="270" uniqueCount="96">
  <si>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</si>
  <si>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</si>
  <si>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</si>
  <si>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</si>
  <si>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</si>
  <si>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</si>
  <si>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</si>
  <si>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</si>
  <si>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</si>
  <si>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</si>
  <si>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</si>
  <si>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</si>
  <si>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</si>
  <si>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</si>
  <si>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　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</si>
  <si>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</si>
  <si>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</si>
  <si>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</si>
  <si>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</si>
  <si>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</si>
  <si>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</si>
  <si>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</si>
  <si>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</si>
  <si>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</si>
  <si>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</si>
  <si>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</si>
  <si>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</si>
  <si>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</si>
  <si>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</si>
  <si>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</si>
  <si>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</si>
  <si>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</si>
  <si>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</si>
  <si>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</si>
  <si>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</si>
  <si>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</si>
  <si>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</si>
  <si>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</si>
  <si>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</si>
  <si>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</si>
  <si>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</si>
  <si>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</si>
  <si>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</si>
  <si>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</si>
  <si>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</si>
  <si>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</si>
  <si>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</si>
  <si>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</si>
  <si>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保谷</t>
  </si>
  <si>
    <t>田無</t>
  </si>
  <si>
    <t>面　積</t>
  </si>
  <si>
    <t>千　分　比</t>
  </si>
  <si>
    <t>k㎡</t>
  </si>
  <si>
    <t>‰</t>
  </si>
  <si>
    <t>荒川河口</t>
  </si>
  <si>
    <t>中央防波堤</t>
  </si>
  <si>
    <t>千代田区</t>
  </si>
  <si>
    <t>国勢調査人口</t>
  </si>
  <si>
    <t>住基人口</t>
  </si>
  <si>
    <t>昼間人口</t>
  </si>
  <si>
    <t>昼夜比率</t>
  </si>
  <si>
    <t>区部計</t>
  </si>
  <si>
    <t>人口伸率</t>
  </si>
  <si>
    <t>市部計</t>
  </si>
  <si>
    <t>05 夜＝１</t>
  </si>
  <si>
    <t>年少人口</t>
  </si>
  <si>
    <t>老年人口</t>
  </si>
  <si>
    <t>高齢化率</t>
  </si>
  <si>
    <t>人口の単位：人</t>
  </si>
  <si>
    <t>出所：住民基本台帳、生徒数は学校基本調査</t>
  </si>
  <si>
    <t>A小学生</t>
  </si>
  <si>
    <t>B中学生</t>
  </si>
  <si>
    <t>児童生徒人口比％</t>
  </si>
  <si>
    <t>千代田区</t>
  </si>
  <si>
    <t>世帯数</t>
  </si>
  <si>
    <t>単身世帯</t>
  </si>
  <si>
    <t>単身世帯の比率％</t>
  </si>
  <si>
    <t>高齢夫婦のみ世帯</t>
  </si>
  <si>
    <t>高齢単身世帯</t>
  </si>
  <si>
    <t>同対世帯比率％</t>
  </si>
  <si>
    <t>出所：国勢調査2005年版</t>
  </si>
  <si>
    <t>面積</t>
  </si>
  <si>
    <t>人口　(1)</t>
  </si>
  <si>
    <t>人口　(2)</t>
  </si>
  <si>
    <t>世帯</t>
  </si>
  <si>
    <t>A+B</t>
  </si>
  <si>
    <t>％</t>
  </si>
  <si>
    <t>千代田区</t>
  </si>
  <si>
    <t>10/95 %</t>
  </si>
  <si>
    <r>
      <t>出所：国勢調査各年、住民基本台帳2</t>
    </r>
    <r>
      <rPr>
        <sz val="10"/>
        <rFont val="ＭＳ Ｐゴシック"/>
        <family val="3"/>
      </rPr>
      <t>010年１月１日</t>
    </r>
  </si>
  <si>
    <t>東京都
総面積</t>
  </si>
  <si>
    <t>東久留米市</t>
  </si>
  <si>
    <t>武蔵村山市</t>
  </si>
  <si>
    <t>多摩市</t>
  </si>
  <si>
    <t>あきる野市</t>
  </si>
  <si>
    <t>１．人口・面積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</si>
</sst>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0.00000"/>
    <numFmt numFmtId="178" formatCode="0.0000"/>
    <numFmt numFmtId="179" formatCode="0.000"/>
    <numFmt numFmtId="180" formatCode="0.0"/>
    <numFmt numFmtId="181" formatCode="#\ ###\ ##0"/>
    <numFmt numFmtId="182" formatCode="##\ ###\ ##0"/>
    <numFmt numFmtId="183" formatCode="#,##0.0"/>
    <numFmt numFmtId="184" formatCode="##\ ###\ ##0;&quot;△&quot;##\ ###\ ##0;&quot;-&quot;"/>
    <numFmt numFmtId="185" formatCode="* #\ ##0;* \-#\ ##0;* &quot;－&quot;;* @"/>
    <numFmt numFmtId="186" formatCode="\ * #\ ##0;\ * \-#\ ##0;\ * &quot;－&quot;;\ @"/>
    <numFmt numFmtId="187" formatCode="#,##0_);[Red]\(#,##0\)"/>
    <numFmt numFmtId="188" formatCode="[&lt;=999]000;[&lt;=9999]000\-00;000\-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3">
    <font>
      <sz val="10"/>
      <name val="ＭＳ Ｐゴシック"/>
      <family val="3"/>
    </font>
    <font>
      <sz val="8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62" applyFont="1" applyFill="1" applyAlignment="1">
      <alignment horizontal="distributed"/>
      <protection/>
    </xf>
    <xf numFmtId="176" fontId="0" fillId="0" borderId="0" xfId="62" applyNumberFormat="1" applyFont="1" applyFill="1" applyAlignment="1">
      <alignment horizontal="distributed"/>
      <protection/>
    </xf>
    <xf numFmtId="180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62" applyFont="1" applyFill="1" applyBorder="1" applyAlignment="1">
      <alignment horizontal="distributed"/>
      <protection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6" fontId="0" fillId="0" borderId="10" xfId="62" applyNumberFormat="1" applyFont="1" applyFill="1" applyBorder="1" applyAlignment="1">
      <alignment horizontal="distributed"/>
      <protection/>
    </xf>
    <xf numFmtId="176" fontId="0" fillId="0" borderId="10" xfId="62" applyNumberFormat="1" applyFont="1" applyFill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181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62" applyNumberFormat="1" applyFont="1" applyFill="1" applyBorder="1">
      <alignment/>
      <protection/>
    </xf>
    <xf numFmtId="183" fontId="0" fillId="0" borderId="0" xfId="62" applyNumberFormat="1" applyFont="1" applyFill="1" applyBorder="1">
      <alignment/>
      <protection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0" fillId="0" borderId="10" xfId="49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62" applyNumberFormat="1" applyFont="1" applyFill="1" applyBorder="1">
      <alignment/>
      <protection/>
    </xf>
    <xf numFmtId="183" fontId="0" fillId="0" borderId="10" xfId="62" applyNumberFormat="1" applyFont="1" applyFill="1" applyBorder="1">
      <alignment/>
      <protection/>
    </xf>
    <xf numFmtId="3" fontId="0" fillId="0" borderId="10" xfId="61" applyNumberFormat="1" applyFont="1" applyFill="1" applyBorder="1" applyAlignment="1">
      <alignment horizontal="right"/>
      <protection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  <xf numFmtId="3" fontId="0" fillId="0" borderId="10" xfId="49" applyNumberFormat="1" applyFont="1" applyBorder="1" applyAlignment="1">
      <alignment horizontal="right"/>
    </xf>
    <xf numFmtId="0" fontId="0" fillId="0" borderId="10" xfId="49" applyNumberFormat="1" applyFont="1" applyBorder="1" applyAlignment="1">
      <alignment horizontal="right"/>
    </xf>
    <xf numFmtId="176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62" applyNumberFormat="1" applyFont="1" applyFill="1" applyBorder="1" applyAlignment="1">
      <alignment horizontal="distributed"/>
      <protection/>
    </xf>
    <xf numFmtId="180" fontId="0" fillId="0" borderId="10" xfId="0" applyNumberFormat="1" applyBorder="1" applyAlignment="1">
      <alignment/>
    </xf>
    <xf numFmtId="49" fontId="0" fillId="0" borderId="0" xfId="62" applyNumberFormat="1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181" fontId="0" fillId="0" borderId="10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ill="1" applyBorder="1" applyAlignment="1">
      <alignment/>
    </xf>
    <xf numFmtId="181" fontId="0" fillId="0" borderId="10" xfId="0" applyNumberFormat="1" applyBorder="1" applyAlignment="1">
      <alignment/>
    </xf>
    <xf numFmtId="0" fontId="0" fillId="0" borderId="0" xfId="62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180" fontId="0" fillId="0" borderId="12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/>
    </xf>
    <xf numFmtId="187" fontId="0" fillId="0" borderId="10" xfId="62" applyNumberFormat="1" applyFont="1" applyFill="1" applyBorder="1">
      <alignment/>
      <protection/>
    </xf>
    <xf numFmtId="187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 horizontal="center"/>
    </xf>
    <xf numFmtId="187" fontId="0" fillId="0" borderId="10" xfId="62" applyNumberFormat="1" applyFont="1" applyFill="1" applyBorder="1" applyAlignment="1">
      <alignment horizontal="distributed"/>
      <protection/>
    </xf>
    <xf numFmtId="187" fontId="0" fillId="0" borderId="10" xfId="0" applyNumberFormat="1" applyFont="1" applyFill="1" applyBorder="1" applyAlignment="1">
      <alignment/>
    </xf>
    <xf numFmtId="187" fontId="0" fillId="0" borderId="10" xfId="63" applyNumberFormat="1" applyFont="1" applyFill="1" applyBorder="1" applyAlignment="1" applyProtection="1">
      <alignment horizontal="right"/>
      <protection/>
    </xf>
    <xf numFmtId="187" fontId="0" fillId="0" borderId="10" xfId="0" applyNumberFormat="1" applyFont="1" applyBorder="1" applyAlignment="1">
      <alignment vertical="center"/>
    </xf>
    <xf numFmtId="187" fontId="0" fillId="0" borderId="10" xfId="49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0" xfId="0" applyNumberFormat="1" applyFont="1" applyBorder="1" applyAlignment="1">
      <alignment/>
    </xf>
    <xf numFmtId="187" fontId="0" fillId="0" borderId="10" xfId="0" applyNumberFormat="1" applyBorder="1" applyAlignment="1">
      <alignment/>
    </xf>
    <xf numFmtId="187" fontId="0" fillId="0" borderId="10" xfId="62" applyNumberFormat="1" applyFont="1" applyFill="1" applyBorder="1" applyAlignment="1">
      <alignment horizontal="distributed" wrapText="1"/>
      <protection/>
    </xf>
    <xf numFmtId="0" fontId="0" fillId="0" borderId="10" xfId="0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176" fontId="0" fillId="0" borderId="10" xfId="62" applyNumberFormat="1" applyFont="1" applyFill="1" applyBorder="1" applyAlignment="1">
      <alignment horizontal="distributed" wrapText="1"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distributed"/>
    </xf>
    <xf numFmtId="0" fontId="0" fillId="0" borderId="10" xfId="0" applyNumberFormat="1" applyFont="1" applyBorder="1" applyAlignment="1">
      <alignment horizontal="center" wrapText="1"/>
    </xf>
    <xf numFmtId="187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 horizontal="center" wrapText="1"/>
    </xf>
    <xf numFmtId="0" fontId="0" fillId="0" borderId="10" xfId="62" applyFont="1" applyFill="1" applyBorder="1" applyAlignment="1">
      <alignment horizontal="distributed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「昼間人口」１～８表作表" xfId="61"/>
    <cellStyle name="標準_１．４表　（参考表１．２）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1.8515625" style="1" customWidth="1"/>
    <col min="4" max="4" width="9.140625" style="42" customWidth="1"/>
    <col min="5" max="5" width="10.7109375" style="0" customWidth="1"/>
  </cols>
  <sheetData>
    <row r="1" spans="1:8" ht="13.5">
      <c r="A1" s="32" t="s">
        <v>95</v>
      </c>
      <c r="D1"/>
      <c r="H1" s="42"/>
    </row>
    <row r="2" ht="13.5">
      <c r="A2" s="32" t="s">
        <v>81</v>
      </c>
    </row>
    <row r="4" spans="1:7" ht="12">
      <c r="A4" s="71"/>
      <c r="B4" s="5" t="s">
        <v>50</v>
      </c>
      <c r="C4" s="5" t="s">
        <v>51</v>
      </c>
      <c r="D4" s="43"/>
      <c r="E4" s="72"/>
      <c r="F4" s="5" t="s">
        <v>50</v>
      </c>
      <c r="G4" s="5" t="s">
        <v>51</v>
      </c>
    </row>
    <row r="5" spans="1:7" ht="12">
      <c r="A5" s="71"/>
      <c r="B5" s="6" t="s">
        <v>52</v>
      </c>
      <c r="C5" s="6" t="s">
        <v>53</v>
      </c>
      <c r="D5" s="44"/>
      <c r="E5" s="72"/>
      <c r="F5" s="6" t="s">
        <v>52</v>
      </c>
      <c r="G5" s="6" t="s">
        <v>53</v>
      </c>
    </row>
    <row r="6" spans="1:7" ht="12">
      <c r="A6" s="7" t="s">
        <v>56</v>
      </c>
      <c r="B6" s="8">
        <v>11.64</v>
      </c>
      <c r="C6" s="9">
        <v>5.32</v>
      </c>
      <c r="D6" s="45"/>
      <c r="E6" s="7" t="s">
        <v>22</v>
      </c>
      <c r="F6" s="8">
        <v>186.31</v>
      </c>
      <c r="G6" s="9">
        <v>85.17</v>
      </c>
    </row>
    <row r="7" spans="1:7" ht="12">
      <c r="A7" s="7" t="s">
        <v>0</v>
      </c>
      <c r="B7" s="8">
        <v>10.15</v>
      </c>
      <c r="C7" s="9">
        <v>4.64</v>
      </c>
      <c r="D7" s="45"/>
      <c r="E7" s="7" t="s">
        <v>23</v>
      </c>
      <c r="F7" s="8">
        <v>24.38</v>
      </c>
      <c r="G7" s="9">
        <v>11.15</v>
      </c>
    </row>
    <row r="8" spans="1:7" ht="12">
      <c r="A8" s="7" t="s">
        <v>1</v>
      </c>
      <c r="B8" s="8">
        <v>20.34</v>
      </c>
      <c r="C8" s="9">
        <v>9.3</v>
      </c>
      <c r="D8" s="45"/>
      <c r="E8" s="7" t="s">
        <v>24</v>
      </c>
      <c r="F8" s="8">
        <v>10.73</v>
      </c>
      <c r="G8" s="9">
        <v>4.91</v>
      </c>
    </row>
    <row r="9" spans="1:7" ht="12">
      <c r="A9" s="7" t="s">
        <v>2</v>
      </c>
      <c r="B9" s="8">
        <v>18.23</v>
      </c>
      <c r="C9" s="9">
        <v>8.33</v>
      </c>
      <c r="D9" s="45"/>
      <c r="E9" s="7" t="s">
        <v>25</v>
      </c>
      <c r="F9" s="8">
        <v>16.5</v>
      </c>
      <c r="G9" s="9">
        <v>7.54</v>
      </c>
    </row>
    <row r="10" spans="1:7" ht="12">
      <c r="A10" s="7" t="s">
        <v>3</v>
      </c>
      <c r="B10" s="8">
        <v>11.31</v>
      </c>
      <c r="C10" s="9">
        <v>5.17</v>
      </c>
      <c r="D10" s="45"/>
      <c r="E10" s="7" t="s">
        <v>26</v>
      </c>
      <c r="F10" s="8">
        <v>103.26</v>
      </c>
      <c r="G10" s="9">
        <v>47.21</v>
      </c>
    </row>
    <row r="11" spans="1:7" ht="12">
      <c r="A11" s="7" t="s">
        <v>4</v>
      </c>
      <c r="B11" s="8">
        <v>10.08</v>
      </c>
      <c r="C11" s="9">
        <v>4.61</v>
      </c>
      <c r="D11" s="45"/>
      <c r="E11" s="7" t="s">
        <v>27</v>
      </c>
      <c r="F11" s="8">
        <v>29.34</v>
      </c>
      <c r="G11" s="9">
        <v>13.41</v>
      </c>
    </row>
    <row r="12" spans="1:7" ht="12">
      <c r="A12" s="7" t="s">
        <v>5</v>
      </c>
      <c r="B12" s="8">
        <v>13.75</v>
      </c>
      <c r="C12" s="9">
        <v>6.29</v>
      </c>
      <c r="D12" s="45"/>
      <c r="E12" s="7" t="s">
        <v>28</v>
      </c>
      <c r="F12" s="8">
        <v>17.33</v>
      </c>
      <c r="G12" s="9">
        <v>7.92</v>
      </c>
    </row>
    <row r="13" spans="1:7" ht="12">
      <c r="A13" s="7" t="s">
        <v>6</v>
      </c>
      <c r="B13" s="8">
        <v>39.8</v>
      </c>
      <c r="C13" s="9">
        <v>18.19</v>
      </c>
      <c r="D13" s="45"/>
      <c r="E13" s="7" t="s">
        <v>29</v>
      </c>
      <c r="F13" s="8">
        <v>21.53</v>
      </c>
      <c r="G13" s="9">
        <v>9.84</v>
      </c>
    </row>
    <row r="14" spans="1:7" ht="12">
      <c r="A14" s="7" t="s">
        <v>7</v>
      </c>
      <c r="B14" s="8">
        <v>22.72</v>
      </c>
      <c r="C14" s="9">
        <v>10.39</v>
      </c>
      <c r="D14" s="45"/>
      <c r="E14" s="7" t="s">
        <v>30</v>
      </c>
      <c r="F14" s="8">
        <v>71.63</v>
      </c>
      <c r="G14" s="9">
        <v>32.75</v>
      </c>
    </row>
    <row r="15" spans="1:7" ht="12">
      <c r="A15" s="7" t="s">
        <v>8</v>
      </c>
      <c r="B15" s="8">
        <v>14.7</v>
      </c>
      <c r="C15" s="9">
        <v>6.72</v>
      </c>
      <c r="D15" s="45"/>
      <c r="E15" s="7" t="s">
        <v>31</v>
      </c>
      <c r="F15" s="8">
        <v>11.33</v>
      </c>
      <c r="G15" s="9">
        <v>5.18</v>
      </c>
    </row>
    <row r="16" spans="1:7" ht="12">
      <c r="A16" s="7" t="s">
        <v>9</v>
      </c>
      <c r="B16" s="8">
        <v>59.46</v>
      </c>
      <c r="C16" s="9">
        <v>27.18</v>
      </c>
      <c r="D16" s="45"/>
      <c r="E16" s="7" t="s">
        <v>32</v>
      </c>
      <c r="F16" s="8">
        <v>20.46</v>
      </c>
      <c r="G16" s="9">
        <v>9.35</v>
      </c>
    </row>
    <row r="17" spans="1:7" ht="12">
      <c r="A17" s="7" t="s">
        <v>10</v>
      </c>
      <c r="B17" s="8">
        <v>58.08</v>
      </c>
      <c r="C17" s="9">
        <v>26.55</v>
      </c>
      <c r="D17" s="45"/>
      <c r="E17" s="7" t="s">
        <v>33</v>
      </c>
      <c r="F17" s="8">
        <v>27.53</v>
      </c>
      <c r="G17" s="9">
        <v>12.59</v>
      </c>
    </row>
    <row r="18" spans="1:7" ht="12">
      <c r="A18" s="7" t="s">
        <v>11</v>
      </c>
      <c r="B18" s="8">
        <v>15.11</v>
      </c>
      <c r="C18" s="9">
        <v>6.91</v>
      </c>
      <c r="D18" s="45"/>
      <c r="E18" s="7" t="s">
        <v>34</v>
      </c>
      <c r="F18" s="8">
        <v>17.17</v>
      </c>
      <c r="G18" s="9">
        <v>7.85</v>
      </c>
    </row>
    <row r="19" spans="1:7" ht="12">
      <c r="A19" s="7" t="s">
        <v>12</v>
      </c>
      <c r="B19" s="8">
        <v>15.59</v>
      </c>
      <c r="C19" s="9">
        <v>7.13</v>
      </c>
      <c r="D19" s="45"/>
      <c r="E19" s="7" t="s">
        <v>35</v>
      </c>
      <c r="F19" s="8">
        <v>11.48</v>
      </c>
      <c r="G19" s="9">
        <v>5.25</v>
      </c>
    </row>
    <row r="20" spans="1:7" ht="12">
      <c r="A20" s="7" t="s">
        <v>13</v>
      </c>
      <c r="B20" s="8">
        <v>34.02</v>
      </c>
      <c r="C20" s="9">
        <v>15.55</v>
      </c>
      <c r="D20" s="45"/>
      <c r="E20" s="7" t="s">
        <v>36</v>
      </c>
      <c r="F20" s="8">
        <v>8.15</v>
      </c>
      <c r="G20" s="9">
        <v>3.73</v>
      </c>
    </row>
    <row r="21" spans="1:7" ht="12">
      <c r="A21" s="7" t="s">
        <v>14</v>
      </c>
      <c r="B21" s="8">
        <v>13.01</v>
      </c>
      <c r="C21" s="9">
        <v>5.95</v>
      </c>
      <c r="D21" s="45"/>
      <c r="E21" s="11" t="s">
        <v>37</v>
      </c>
      <c r="F21" s="8">
        <v>10.24</v>
      </c>
      <c r="G21" s="9">
        <v>4.68</v>
      </c>
    </row>
    <row r="22" spans="1:7" ht="12">
      <c r="A22" s="7" t="s">
        <v>15</v>
      </c>
      <c r="B22" s="8">
        <v>20.59</v>
      </c>
      <c r="C22" s="9">
        <v>9.41</v>
      </c>
      <c r="D22" s="45"/>
      <c r="E22" s="11" t="s">
        <v>38</v>
      </c>
      <c r="F22" s="8">
        <v>6.39</v>
      </c>
      <c r="G22" s="9">
        <v>2.92</v>
      </c>
    </row>
    <row r="23" spans="1:7" ht="12">
      <c r="A23" s="7" t="s">
        <v>16</v>
      </c>
      <c r="B23" s="8">
        <v>10.2</v>
      </c>
      <c r="C23" s="9">
        <v>4.66</v>
      </c>
      <c r="D23" s="45"/>
      <c r="E23" s="11" t="s">
        <v>39</v>
      </c>
      <c r="F23" s="8">
        <v>13.54</v>
      </c>
      <c r="G23" s="9">
        <v>6.19</v>
      </c>
    </row>
    <row r="24" spans="1:7" ht="12">
      <c r="A24" s="7" t="s">
        <v>17</v>
      </c>
      <c r="B24" s="8">
        <v>32.17</v>
      </c>
      <c r="C24" s="9">
        <v>14.71</v>
      </c>
      <c r="D24" s="45"/>
      <c r="E24" s="11" t="s">
        <v>40</v>
      </c>
      <c r="F24" s="8">
        <v>10.19</v>
      </c>
      <c r="G24" s="9">
        <v>4.66</v>
      </c>
    </row>
    <row r="25" spans="1:7" ht="12">
      <c r="A25" s="7" t="s">
        <v>18</v>
      </c>
      <c r="B25" s="8">
        <v>48.16</v>
      </c>
      <c r="C25" s="9">
        <v>22.02</v>
      </c>
      <c r="D25" s="45"/>
      <c r="E25" s="11" t="s">
        <v>41</v>
      </c>
      <c r="F25" s="8">
        <v>12.92</v>
      </c>
      <c r="G25" s="9">
        <v>5.91</v>
      </c>
    </row>
    <row r="26" spans="1:7" ht="12">
      <c r="A26" s="7" t="s">
        <v>19</v>
      </c>
      <c r="B26" s="8">
        <v>53.2</v>
      </c>
      <c r="C26" s="9">
        <v>24.32</v>
      </c>
      <c r="D26" s="45"/>
      <c r="E26" s="11" t="s">
        <v>42</v>
      </c>
      <c r="F26" s="8">
        <v>15.37</v>
      </c>
      <c r="G26" s="9">
        <v>7.03</v>
      </c>
    </row>
    <row r="27" spans="1:7" ht="12">
      <c r="A27" s="7" t="s">
        <v>20</v>
      </c>
      <c r="B27" s="8">
        <v>34.84</v>
      </c>
      <c r="C27" s="9">
        <v>15.93</v>
      </c>
      <c r="D27" s="45"/>
      <c r="E27" s="11" t="s">
        <v>43</v>
      </c>
      <c r="F27" s="8">
        <v>21.08</v>
      </c>
      <c r="G27" s="9">
        <v>9.64</v>
      </c>
    </row>
    <row r="28" spans="1:7" ht="12">
      <c r="A28" s="7" t="s">
        <v>21</v>
      </c>
      <c r="B28" s="8">
        <v>49.86</v>
      </c>
      <c r="C28" s="9">
        <v>22.79</v>
      </c>
      <c r="D28" s="45"/>
      <c r="E28" s="11" t="s">
        <v>44</v>
      </c>
      <c r="F28" s="8">
        <v>17.97</v>
      </c>
      <c r="G28" s="9">
        <v>8.22</v>
      </c>
    </row>
    <row r="29" spans="1:7" ht="12">
      <c r="A29" s="7"/>
      <c r="B29" s="8"/>
      <c r="C29" s="9"/>
      <c r="D29" s="45"/>
      <c r="E29" s="11" t="s">
        <v>45</v>
      </c>
      <c r="F29" s="8">
        <v>9.91</v>
      </c>
      <c r="G29" s="9">
        <v>4.53</v>
      </c>
    </row>
    <row r="30" spans="1:7" ht="12">
      <c r="A30" s="7" t="s">
        <v>54</v>
      </c>
      <c r="B30" s="8">
        <v>1.15</v>
      </c>
      <c r="C30" s="9">
        <v>0.53</v>
      </c>
      <c r="D30" s="45"/>
      <c r="E30" s="11" t="s">
        <v>46</v>
      </c>
      <c r="F30" s="8">
        <v>73.34</v>
      </c>
      <c r="G30" s="9">
        <v>33.53</v>
      </c>
    </row>
    <row r="31" spans="1:7" ht="12">
      <c r="A31" s="7" t="s">
        <v>55</v>
      </c>
      <c r="B31" s="8">
        <v>3.65</v>
      </c>
      <c r="C31" s="9">
        <v>1.67</v>
      </c>
      <c r="D31" s="45"/>
      <c r="E31" s="11" t="s">
        <v>47</v>
      </c>
      <c r="F31" s="8">
        <v>15.85</v>
      </c>
      <c r="G31" s="9">
        <v>7.25</v>
      </c>
    </row>
    <row r="32" spans="5:7" ht="12">
      <c r="E32" s="68"/>
      <c r="F32" s="10"/>
      <c r="G32" s="10"/>
    </row>
    <row r="33" spans="5:7" ht="24">
      <c r="E33" s="70" t="s">
        <v>90</v>
      </c>
      <c r="F33" s="10">
        <v>2187.42</v>
      </c>
      <c r="G33" s="13">
        <v>1000</v>
      </c>
    </row>
    <row r="60" ht="12">
      <c r="A60" s="3"/>
    </row>
  </sheetData>
  <sheetProtection/>
  <mergeCells count="2">
    <mergeCell ref="A4:A5"/>
    <mergeCell ref="E4:E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.140625" style="1" customWidth="1"/>
    <col min="2" max="2" width="10.57421875" style="0" bestFit="1" customWidth="1"/>
    <col min="5" max="5" width="10.140625" style="0" bestFit="1" customWidth="1"/>
    <col min="7" max="7" width="10.57421875" style="0" bestFit="1" customWidth="1"/>
    <col min="9" max="9" width="2.7109375" style="42" customWidth="1"/>
    <col min="10" max="10" width="11.00390625" style="0" customWidth="1"/>
    <col min="14" max="14" width="10.140625" style="0" bestFit="1" customWidth="1"/>
  </cols>
  <sheetData>
    <row r="1" ht="13.5">
      <c r="A1" s="32" t="s">
        <v>82</v>
      </c>
    </row>
    <row r="3" spans="1:17" ht="12">
      <c r="A3" s="71"/>
      <c r="B3" s="73" t="s">
        <v>57</v>
      </c>
      <c r="C3" s="73"/>
      <c r="D3" s="73"/>
      <c r="E3" s="18" t="s">
        <v>58</v>
      </c>
      <c r="F3" s="18" t="s">
        <v>62</v>
      </c>
      <c r="G3" s="18" t="s">
        <v>59</v>
      </c>
      <c r="H3" s="27" t="s">
        <v>60</v>
      </c>
      <c r="I3" s="46"/>
      <c r="J3" s="74"/>
      <c r="K3" s="73" t="s">
        <v>57</v>
      </c>
      <c r="L3" s="73"/>
      <c r="M3" s="73"/>
      <c r="N3" s="18" t="s">
        <v>58</v>
      </c>
      <c r="O3" s="18" t="s">
        <v>62</v>
      </c>
      <c r="P3" s="18" t="s">
        <v>59</v>
      </c>
      <c r="Q3" s="18" t="s">
        <v>60</v>
      </c>
    </row>
    <row r="4" spans="1:17" ht="12">
      <c r="A4" s="71"/>
      <c r="B4" s="18">
        <v>1995</v>
      </c>
      <c r="C4" s="18">
        <v>2000</v>
      </c>
      <c r="D4" s="18">
        <v>2005</v>
      </c>
      <c r="E4" s="18">
        <v>2010</v>
      </c>
      <c r="F4" s="19" t="s">
        <v>88</v>
      </c>
      <c r="G4" s="18">
        <v>2005</v>
      </c>
      <c r="H4" s="27" t="s">
        <v>64</v>
      </c>
      <c r="I4" s="46"/>
      <c r="J4" s="74"/>
      <c r="K4" s="18">
        <v>1995</v>
      </c>
      <c r="L4" s="18">
        <v>2000</v>
      </c>
      <c r="M4" s="18">
        <v>2005</v>
      </c>
      <c r="N4" s="18">
        <v>2010</v>
      </c>
      <c r="O4" s="19" t="s">
        <v>88</v>
      </c>
      <c r="P4" s="18">
        <v>2005</v>
      </c>
      <c r="Q4" s="18" t="s">
        <v>64</v>
      </c>
    </row>
    <row r="5" spans="1:17" ht="12">
      <c r="A5" s="7" t="s">
        <v>56</v>
      </c>
      <c r="B5" s="20">
        <v>34780</v>
      </c>
      <c r="C5" s="21">
        <v>36035</v>
      </c>
      <c r="D5" s="22">
        <v>41778</v>
      </c>
      <c r="E5" s="54">
        <v>47138</v>
      </c>
      <c r="F5" s="24">
        <f>E5/B5</f>
        <v>1.3553191489361702</v>
      </c>
      <c r="G5" s="25">
        <v>853382</v>
      </c>
      <c r="H5" s="28">
        <f aca="true" t="shared" si="0" ref="H5:H28">G5/D5</f>
        <v>20.426588156445977</v>
      </c>
      <c r="I5" s="47"/>
      <c r="J5" s="7" t="s">
        <v>22</v>
      </c>
      <c r="K5" s="29">
        <v>503363</v>
      </c>
      <c r="L5" s="21">
        <v>536046</v>
      </c>
      <c r="M5" s="22">
        <v>560012</v>
      </c>
      <c r="N5" s="54">
        <v>551901</v>
      </c>
      <c r="O5" s="24">
        <f>N5/K5</f>
        <v>1.0964274291117941</v>
      </c>
      <c r="P5" s="25">
        <v>549417</v>
      </c>
      <c r="Q5" s="13">
        <f aca="true" t="shared" si="1" ref="Q5:Q31">P5/M5</f>
        <v>0.9810807625550881</v>
      </c>
    </row>
    <row r="6" spans="1:17" ht="12">
      <c r="A6" s="7" t="s">
        <v>0</v>
      </c>
      <c r="B6" s="20">
        <v>63923</v>
      </c>
      <c r="C6" s="21">
        <v>72526</v>
      </c>
      <c r="D6" s="22">
        <v>98399</v>
      </c>
      <c r="E6" s="54">
        <v>113871</v>
      </c>
      <c r="F6" s="24">
        <f aca="true" t="shared" si="2" ref="F6:F28">E6/B6</f>
        <v>1.7813775949188868</v>
      </c>
      <c r="G6" s="25">
        <v>647733</v>
      </c>
      <c r="H6" s="28">
        <f t="shared" si="0"/>
        <v>6.582719336578624</v>
      </c>
      <c r="I6" s="47"/>
      <c r="J6" s="7" t="s">
        <v>23</v>
      </c>
      <c r="K6" s="29">
        <v>157884</v>
      </c>
      <c r="L6" s="21">
        <v>164709</v>
      </c>
      <c r="M6" s="22">
        <v>172566</v>
      </c>
      <c r="N6" s="54">
        <v>174458</v>
      </c>
      <c r="O6" s="24">
        <f aca="true" t="shared" si="3" ref="O6:O31">N6/K6</f>
        <v>1.104975805021408</v>
      </c>
      <c r="P6" s="25">
        <v>193465</v>
      </c>
      <c r="Q6" s="13">
        <f t="shared" si="1"/>
        <v>1.121107286487489</v>
      </c>
    </row>
    <row r="7" spans="1:17" ht="12">
      <c r="A7" s="7" t="s">
        <v>1</v>
      </c>
      <c r="B7" s="20">
        <v>144885</v>
      </c>
      <c r="C7" s="21">
        <v>159398</v>
      </c>
      <c r="D7" s="22">
        <v>185861</v>
      </c>
      <c r="E7" s="54">
        <v>201543</v>
      </c>
      <c r="F7" s="24">
        <f t="shared" si="2"/>
        <v>1.3910549746350553</v>
      </c>
      <c r="G7" s="25">
        <v>908940</v>
      </c>
      <c r="H7" s="28">
        <f t="shared" si="0"/>
        <v>4.890428868885888</v>
      </c>
      <c r="I7" s="47"/>
      <c r="J7" s="7" t="s">
        <v>24</v>
      </c>
      <c r="K7" s="29">
        <v>135051</v>
      </c>
      <c r="L7" s="21">
        <v>135746</v>
      </c>
      <c r="M7" s="22">
        <v>137525</v>
      </c>
      <c r="N7" s="54">
        <v>134862</v>
      </c>
      <c r="O7" s="24">
        <f t="shared" si="3"/>
        <v>0.9986005286891618</v>
      </c>
      <c r="P7" s="25">
        <v>154448</v>
      </c>
      <c r="Q7" s="13">
        <f t="shared" si="1"/>
        <v>1.123053990183603</v>
      </c>
    </row>
    <row r="8" spans="1:17" ht="12">
      <c r="A8" s="7" t="s">
        <v>2</v>
      </c>
      <c r="B8" s="20">
        <v>279048</v>
      </c>
      <c r="C8" s="21">
        <v>286726</v>
      </c>
      <c r="D8" s="22">
        <v>305716</v>
      </c>
      <c r="E8" s="54">
        <v>282144</v>
      </c>
      <c r="F8" s="24">
        <f t="shared" si="2"/>
        <v>1.011094865399501</v>
      </c>
      <c r="G8" s="25">
        <v>770094</v>
      </c>
      <c r="H8" s="28">
        <f t="shared" si="0"/>
        <v>2.518984940271363</v>
      </c>
      <c r="I8" s="47"/>
      <c r="J8" s="7" t="s">
        <v>25</v>
      </c>
      <c r="K8" s="29">
        <v>165721</v>
      </c>
      <c r="L8" s="21">
        <v>171612</v>
      </c>
      <c r="M8" s="22">
        <v>177016</v>
      </c>
      <c r="N8" s="54">
        <v>176986</v>
      </c>
      <c r="O8" s="24">
        <f t="shared" si="3"/>
        <v>1.0679756940882568</v>
      </c>
      <c r="P8" s="25">
        <v>148458</v>
      </c>
      <c r="Q8" s="13">
        <f t="shared" si="1"/>
        <v>0.8386699507389163</v>
      </c>
    </row>
    <row r="9" spans="1:17" ht="12">
      <c r="A9" s="7" t="s">
        <v>3</v>
      </c>
      <c r="B9" s="20">
        <v>172474</v>
      </c>
      <c r="C9" s="21">
        <v>176017</v>
      </c>
      <c r="D9" s="22">
        <v>189632</v>
      </c>
      <c r="E9" s="54">
        <v>189286</v>
      </c>
      <c r="F9" s="24">
        <f t="shared" si="2"/>
        <v>1.0974755615339125</v>
      </c>
      <c r="G9" s="25">
        <v>336229</v>
      </c>
      <c r="H9" s="28">
        <f t="shared" si="0"/>
        <v>1.7730604539318258</v>
      </c>
      <c r="I9" s="47"/>
      <c r="J9" s="7" t="s">
        <v>26</v>
      </c>
      <c r="K9" s="29">
        <v>137234</v>
      </c>
      <c r="L9" s="21">
        <v>141394</v>
      </c>
      <c r="M9" s="22">
        <v>142354</v>
      </c>
      <c r="N9" s="54">
        <v>138162</v>
      </c>
      <c r="O9" s="24">
        <f t="shared" si="3"/>
        <v>1.0067621726394334</v>
      </c>
      <c r="P9" s="25">
        <v>127176</v>
      </c>
      <c r="Q9" s="13">
        <f t="shared" si="1"/>
        <v>0.8933784790030488</v>
      </c>
    </row>
    <row r="10" spans="1:17" ht="12">
      <c r="A10" s="7" t="s">
        <v>4</v>
      </c>
      <c r="B10" s="20">
        <v>153918</v>
      </c>
      <c r="C10" s="21">
        <v>156325</v>
      </c>
      <c r="D10" s="22">
        <v>165186</v>
      </c>
      <c r="E10" s="54">
        <v>166984</v>
      </c>
      <c r="F10" s="24">
        <f t="shared" si="2"/>
        <v>1.084889356670435</v>
      </c>
      <c r="G10" s="25">
        <v>303522</v>
      </c>
      <c r="H10" s="28">
        <f t="shared" si="0"/>
        <v>1.8374559587374233</v>
      </c>
      <c r="I10" s="47"/>
      <c r="J10" s="7" t="s">
        <v>27</v>
      </c>
      <c r="K10" s="29">
        <v>216211</v>
      </c>
      <c r="L10" s="21">
        <v>226769</v>
      </c>
      <c r="M10" s="22">
        <v>245623</v>
      </c>
      <c r="N10" s="54">
        <v>244834</v>
      </c>
      <c r="O10" s="24">
        <f t="shared" si="3"/>
        <v>1.1323845687777219</v>
      </c>
      <c r="P10" s="25">
        <v>236133</v>
      </c>
      <c r="Q10" s="13">
        <f t="shared" si="1"/>
        <v>0.9613635530874551</v>
      </c>
    </row>
    <row r="11" spans="1:17" ht="12">
      <c r="A11" s="7" t="s">
        <v>5</v>
      </c>
      <c r="B11" s="20">
        <v>215681</v>
      </c>
      <c r="C11" s="21">
        <v>215979</v>
      </c>
      <c r="D11" s="22">
        <v>231173</v>
      </c>
      <c r="E11" s="54">
        <v>238356</v>
      </c>
      <c r="F11" s="24">
        <f t="shared" si="2"/>
        <v>1.105132116412665</v>
      </c>
      <c r="G11" s="25">
        <v>262514</v>
      </c>
      <c r="H11" s="28">
        <f t="shared" si="0"/>
        <v>1.1355737910569141</v>
      </c>
      <c r="I11" s="47"/>
      <c r="J11" s="7" t="s">
        <v>28</v>
      </c>
      <c r="K11" s="29">
        <v>107292</v>
      </c>
      <c r="L11" s="21">
        <v>106532</v>
      </c>
      <c r="M11" s="22">
        <v>110143</v>
      </c>
      <c r="N11" s="54">
        <v>111025</v>
      </c>
      <c r="O11" s="24">
        <f t="shared" si="3"/>
        <v>1.0347929016142863</v>
      </c>
      <c r="P11" s="25">
        <v>100508</v>
      </c>
      <c r="Q11" s="13">
        <f t="shared" si="1"/>
        <v>0.9125228112544601</v>
      </c>
    </row>
    <row r="12" spans="1:17" ht="12">
      <c r="A12" s="7" t="s">
        <v>6</v>
      </c>
      <c r="B12" s="20">
        <v>365604</v>
      </c>
      <c r="C12" s="21">
        <v>376840</v>
      </c>
      <c r="D12" s="22">
        <v>420845</v>
      </c>
      <c r="E12" s="54">
        <v>446393</v>
      </c>
      <c r="F12" s="24">
        <f t="shared" si="2"/>
        <v>1.220974059364777</v>
      </c>
      <c r="G12" s="25">
        <v>490708</v>
      </c>
      <c r="H12" s="28">
        <f t="shared" si="0"/>
        <v>1.1660064869488767</v>
      </c>
      <c r="I12" s="47"/>
      <c r="J12" s="7" t="s">
        <v>29</v>
      </c>
      <c r="K12" s="29">
        <v>198574</v>
      </c>
      <c r="L12" s="21">
        <v>204759</v>
      </c>
      <c r="M12" s="22">
        <v>216119</v>
      </c>
      <c r="N12" s="54">
        <v>216739</v>
      </c>
      <c r="O12" s="24">
        <f t="shared" si="3"/>
        <v>1.0914772326689295</v>
      </c>
      <c r="P12" s="25">
        <v>186275</v>
      </c>
      <c r="Q12" s="13">
        <f t="shared" si="1"/>
        <v>0.8619094110189294</v>
      </c>
    </row>
    <row r="13" spans="1:17" ht="12">
      <c r="A13" s="7" t="s">
        <v>7</v>
      </c>
      <c r="B13" s="20">
        <v>325377</v>
      </c>
      <c r="C13" s="21">
        <v>324608</v>
      </c>
      <c r="D13" s="22">
        <v>346357</v>
      </c>
      <c r="E13" s="54">
        <v>348590</v>
      </c>
      <c r="F13" s="24">
        <f t="shared" si="2"/>
        <v>1.0713418588283745</v>
      </c>
      <c r="G13" s="25">
        <v>505034</v>
      </c>
      <c r="H13" s="28">
        <f t="shared" si="0"/>
        <v>1.458131350023242</v>
      </c>
      <c r="I13" s="47"/>
      <c r="J13" s="7" t="s">
        <v>30</v>
      </c>
      <c r="K13" s="29">
        <v>360525</v>
      </c>
      <c r="L13" s="21">
        <v>377494</v>
      </c>
      <c r="M13" s="22">
        <v>405534</v>
      </c>
      <c r="N13" s="54">
        <v>417358</v>
      </c>
      <c r="O13" s="24">
        <f t="shared" si="3"/>
        <v>1.1576395534290271</v>
      </c>
      <c r="P13" s="25">
        <v>364091</v>
      </c>
      <c r="Q13" s="13">
        <f t="shared" si="1"/>
        <v>0.89780634915938</v>
      </c>
    </row>
    <row r="14" spans="1:17" ht="12">
      <c r="A14" s="7" t="s">
        <v>8</v>
      </c>
      <c r="B14" s="20">
        <v>243100</v>
      </c>
      <c r="C14" s="21">
        <v>250140</v>
      </c>
      <c r="D14" s="22">
        <v>264064</v>
      </c>
      <c r="E14" s="54">
        <v>253022</v>
      </c>
      <c r="F14" s="24">
        <f t="shared" si="2"/>
        <v>1.040814479638009</v>
      </c>
      <c r="G14" s="25">
        <v>271320</v>
      </c>
      <c r="H14" s="28">
        <f t="shared" si="0"/>
        <v>1.027478187106156</v>
      </c>
      <c r="I14" s="47"/>
      <c r="J14" s="7" t="s">
        <v>31</v>
      </c>
      <c r="K14" s="29">
        <v>109279</v>
      </c>
      <c r="L14" s="21">
        <v>111825</v>
      </c>
      <c r="M14" s="22">
        <v>114112</v>
      </c>
      <c r="N14" s="54">
        <v>111465</v>
      </c>
      <c r="O14" s="24">
        <f t="shared" si="3"/>
        <v>1.0200038433733838</v>
      </c>
      <c r="P14" s="25">
        <v>95195</v>
      </c>
      <c r="Q14" s="13">
        <f t="shared" si="1"/>
        <v>0.8342242708917554</v>
      </c>
    </row>
    <row r="15" spans="1:17" ht="12">
      <c r="A15" s="7" t="s">
        <v>9</v>
      </c>
      <c r="B15" s="20">
        <v>636276</v>
      </c>
      <c r="C15" s="21">
        <v>650331</v>
      </c>
      <c r="D15" s="22">
        <v>665674</v>
      </c>
      <c r="E15" s="54">
        <v>674527</v>
      </c>
      <c r="F15" s="24">
        <f t="shared" si="2"/>
        <v>1.0601169932544996</v>
      </c>
      <c r="G15" s="25">
        <v>657209</v>
      </c>
      <c r="H15" s="28">
        <f t="shared" si="0"/>
        <v>0.9872835652286254</v>
      </c>
      <c r="I15" s="47"/>
      <c r="J15" s="7" t="s">
        <v>32</v>
      </c>
      <c r="K15" s="29">
        <v>172946</v>
      </c>
      <c r="L15" s="21">
        <v>178623</v>
      </c>
      <c r="M15" s="22">
        <v>183796</v>
      </c>
      <c r="N15" s="54">
        <v>179717</v>
      </c>
      <c r="O15" s="24">
        <f t="shared" si="3"/>
        <v>1.0391509488510864</v>
      </c>
      <c r="P15" s="25">
        <v>160499</v>
      </c>
      <c r="Q15" s="13">
        <f t="shared" si="1"/>
        <v>0.8732453372217023</v>
      </c>
    </row>
    <row r="16" spans="1:17" ht="12">
      <c r="A16" s="7" t="s">
        <v>10</v>
      </c>
      <c r="B16" s="20">
        <v>781104</v>
      </c>
      <c r="C16" s="21">
        <v>814901</v>
      </c>
      <c r="D16" s="22">
        <v>841165</v>
      </c>
      <c r="E16" s="54">
        <v>831654</v>
      </c>
      <c r="F16" s="24">
        <f t="shared" si="2"/>
        <v>1.0647160941436735</v>
      </c>
      <c r="G16" s="25">
        <v>736040</v>
      </c>
      <c r="H16" s="28">
        <f t="shared" si="0"/>
        <v>0.875024519565127</v>
      </c>
      <c r="I16" s="47"/>
      <c r="J16" s="7" t="s">
        <v>33</v>
      </c>
      <c r="K16" s="29">
        <v>166537</v>
      </c>
      <c r="L16" s="21">
        <v>167942</v>
      </c>
      <c r="M16" s="22">
        <v>176538</v>
      </c>
      <c r="N16" s="54">
        <v>174169</v>
      </c>
      <c r="O16" s="24">
        <f t="shared" si="3"/>
        <v>1.0458276539147457</v>
      </c>
      <c r="P16" s="25">
        <v>154114</v>
      </c>
      <c r="Q16" s="13">
        <f t="shared" si="1"/>
        <v>0.8729791886166152</v>
      </c>
    </row>
    <row r="17" spans="1:17" ht="12">
      <c r="A17" s="7" t="s">
        <v>11</v>
      </c>
      <c r="B17" s="20">
        <v>188472</v>
      </c>
      <c r="C17" s="21">
        <v>196682</v>
      </c>
      <c r="D17" s="22">
        <v>203334</v>
      </c>
      <c r="E17" s="54">
        <v>195911</v>
      </c>
      <c r="F17" s="24">
        <f t="shared" si="2"/>
        <v>1.0394700539072117</v>
      </c>
      <c r="G17" s="25">
        <v>542803</v>
      </c>
      <c r="H17" s="28">
        <f t="shared" si="0"/>
        <v>2.6695141983141037</v>
      </c>
      <c r="I17" s="47"/>
      <c r="J17" s="7" t="s">
        <v>34</v>
      </c>
      <c r="K17" s="29">
        <v>135112</v>
      </c>
      <c r="L17" s="21">
        <v>142290</v>
      </c>
      <c r="M17" s="22">
        <v>144929</v>
      </c>
      <c r="N17" s="54">
        <v>150026</v>
      </c>
      <c r="O17" s="24">
        <f t="shared" si="3"/>
        <v>1.1103824974835692</v>
      </c>
      <c r="P17" s="25">
        <v>115046</v>
      </c>
      <c r="Q17" s="13">
        <f t="shared" si="1"/>
        <v>0.7938093825252365</v>
      </c>
    </row>
    <row r="18" spans="1:17" ht="12">
      <c r="A18" s="7" t="s">
        <v>12</v>
      </c>
      <c r="B18" s="20">
        <v>306581</v>
      </c>
      <c r="C18" s="21">
        <v>309526</v>
      </c>
      <c r="D18" s="22">
        <v>310627</v>
      </c>
      <c r="E18" s="54">
        <v>299562</v>
      </c>
      <c r="F18" s="24">
        <f t="shared" si="2"/>
        <v>0.9771055610099778</v>
      </c>
      <c r="G18" s="25">
        <v>285636</v>
      </c>
      <c r="H18" s="28">
        <f t="shared" si="0"/>
        <v>0.9195465944686071</v>
      </c>
      <c r="I18" s="47"/>
      <c r="J18" s="7" t="s">
        <v>35</v>
      </c>
      <c r="K18" s="29">
        <v>105786</v>
      </c>
      <c r="L18" s="21">
        <v>111404</v>
      </c>
      <c r="M18" s="22">
        <v>117604</v>
      </c>
      <c r="N18" s="54">
        <v>116317</v>
      </c>
      <c r="O18" s="24">
        <f t="shared" si="3"/>
        <v>1.0995500349762728</v>
      </c>
      <c r="P18" s="25">
        <v>95649</v>
      </c>
      <c r="Q18" s="13">
        <f t="shared" si="1"/>
        <v>0.8133141729873133</v>
      </c>
    </row>
    <row r="19" spans="1:17" ht="12">
      <c r="A19" s="7" t="s">
        <v>13</v>
      </c>
      <c r="B19" s="20">
        <v>515803</v>
      </c>
      <c r="C19" s="21">
        <v>522103</v>
      </c>
      <c r="D19" s="22">
        <v>528587</v>
      </c>
      <c r="E19" s="54">
        <v>527158</v>
      </c>
      <c r="F19" s="24">
        <f t="shared" si="2"/>
        <v>1.022014218606716</v>
      </c>
      <c r="G19" s="25">
        <v>439379</v>
      </c>
      <c r="H19" s="28">
        <f t="shared" si="0"/>
        <v>0.8312330798903492</v>
      </c>
      <c r="I19" s="47"/>
      <c r="J19" s="7" t="s">
        <v>36</v>
      </c>
      <c r="K19" s="29">
        <v>66719</v>
      </c>
      <c r="L19" s="21">
        <v>72187</v>
      </c>
      <c r="M19" s="22">
        <v>72667</v>
      </c>
      <c r="N19" s="54">
        <v>72955</v>
      </c>
      <c r="O19" s="24">
        <f t="shared" si="3"/>
        <v>1.0934666286964734</v>
      </c>
      <c r="P19" s="25">
        <v>71295</v>
      </c>
      <c r="Q19" s="13">
        <f t="shared" si="1"/>
        <v>0.9811193526635199</v>
      </c>
    </row>
    <row r="20" spans="1:17" ht="12">
      <c r="A20" s="7" t="s">
        <v>14</v>
      </c>
      <c r="B20" s="20">
        <v>246252</v>
      </c>
      <c r="C20" s="21">
        <v>249017</v>
      </c>
      <c r="D20" s="22">
        <v>250585</v>
      </c>
      <c r="E20" s="54">
        <v>244637</v>
      </c>
      <c r="F20" s="24">
        <f t="shared" si="2"/>
        <v>0.9934416776310446</v>
      </c>
      <c r="G20" s="25">
        <v>378475</v>
      </c>
      <c r="H20" s="28">
        <f t="shared" si="0"/>
        <v>1.5103657441586686</v>
      </c>
      <c r="I20" s="47"/>
      <c r="J20" s="11" t="s">
        <v>37</v>
      </c>
      <c r="K20" s="29">
        <v>61497</v>
      </c>
      <c r="L20" s="21">
        <v>61427</v>
      </c>
      <c r="M20" s="22">
        <v>61074</v>
      </c>
      <c r="N20" s="54">
        <v>58122</v>
      </c>
      <c r="O20" s="24">
        <f t="shared" si="3"/>
        <v>0.9451192741109322</v>
      </c>
      <c r="P20" s="25">
        <v>52442</v>
      </c>
      <c r="Q20" s="13">
        <f t="shared" si="1"/>
        <v>0.8586632609621115</v>
      </c>
    </row>
    <row r="21" spans="1:17" ht="12">
      <c r="A21" s="7" t="s">
        <v>15</v>
      </c>
      <c r="B21" s="20">
        <v>334127</v>
      </c>
      <c r="C21" s="21">
        <v>326764</v>
      </c>
      <c r="D21" s="22">
        <v>330412</v>
      </c>
      <c r="E21" s="54">
        <v>318711</v>
      </c>
      <c r="F21" s="24">
        <f t="shared" si="2"/>
        <v>0.9538618549234273</v>
      </c>
      <c r="G21" s="25">
        <v>307317</v>
      </c>
      <c r="H21" s="28">
        <f t="shared" si="0"/>
        <v>0.9301024175877389</v>
      </c>
      <c r="I21" s="47"/>
      <c r="J21" s="11" t="s">
        <v>38</v>
      </c>
      <c r="K21" s="29">
        <v>74656</v>
      </c>
      <c r="L21" s="21">
        <v>75711</v>
      </c>
      <c r="M21" s="22">
        <v>78319</v>
      </c>
      <c r="N21" s="54">
        <v>76255</v>
      </c>
      <c r="O21" s="24">
        <f t="shared" si="3"/>
        <v>1.0214182383197599</v>
      </c>
      <c r="P21" s="25">
        <v>57386</v>
      </c>
      <c r="Q21" s="13">
        <f t="shared" si="1"/>
        <v>0.7327213064518189</v>
      </c>
    </row>
    <row r="22" spans="1:17" ht="12">
      <c r="A22" s="7" t="s">
        <v>16</v>
      </c>
      <c r="B22" s="20">
        <v>176886</v>
      </c>
      <c r="C22" s="21">
        <v>180468</v>
      </c>
      <c r="D22" s="22">
        <v>191207</v>
      </c>
      <c r="E22" s="54">
        <v>186906</v>
      </c>
      <c r="F22" s="24">
        <f t="shared" si="2"/>
        <v>1.056646653777009</v>
      </c>
      <c r="G22" s="25">
        <v>184021</v>
      </c>
      <c r="H22" s="28">
        <f t="shared" si="0"/>
        <v>0.9624176939128798</v>
      </c>
      <c r="I22" s="47"/>
      <c r="J22" s="11" t="s">
        <v>39</v>
      </c>
      <c r="K22" s="29">
        <v>76355</v>
      </c>
      <c r="L22" s="21">
        <v>77212</v>
      </c>
      <c r="M22" s="22">
        <v>79353</v>
      </c>
      <c r="N22" s="54">
        <v>82605</v>
      </c>
      <c r="O22" s="24">
        <f t="shared" si="3"/>
        <v>1.08185449544889</v>
      </c>
      <c r="P22" s="25">
        <v>64274</v>
      </c>
      <c r="Q22" s="13">
        <f t="shared" si="1"/>
        <v>0.809975678298237</v>
      </c>
    </row>
    <row r="23" spans="1:17" ht="12">
      <c r="A23" s="7" t="s">
        <v>17</v>
      </c>
      <c r="B23" s="20">
        <v>511415</v>
      </c>
      <c r="C23" s="21">
        <v>513575</v>
      </c>
      <c r="D23" s="22">
        <v>523083</v>
      </c>
      <c r="E23" s="54">
        <v>518116</v>
      </c>
      <c r="F23" s="24">
        <f t="shared" si="2"/>
        <v>1.0131028616681168</v>
      </c>
      <c r="G23" s="25">
        <v>456425</v>
      </c>
      <c r="H23" s="28">
        <f t="shared" si="0"/>
        <v>0.8725670687061136</v>
      </c>
      <c r="I23" s="47"/>
      <c r="J23" s="11" t="s">
        <v>40</v>
      </c>
      <c r="K23" s="29">
        <v>67386</v>
      </c>
      <c r="L23" s="21">
        <v>68037</v>
      </c>
      <c r="M23" s="22">
        <v>73529</v>
      </c>
      <c r="N23" s="54">
        <v>72734</v>
      </c>
      <c r="O23" s="24">
        <f t="shared" si="3"/>
        <v>1.0793636660433918</v>
      </c>
      <c r="P23" s="25">
        <v>60733</v>
      </c>
      <c r="Q23" s="13">
        <f t="shared" si="1"/>
        <v>0.8259734254511826</v>
      </c>
    </row>
    <row r="24" spans="1:17" ht="12">
      <c r="A24" s="7" t="s">
        <v>18</v>
      </c>
      <c r="B24" s="20">
        <v>635746</v>
      </c>
      <c r="C24" s="21">
        <v>658132</v>
      </c>
      <c r="D24" s="22">
        <v>692339</v>
      </c>
      <c r="E24" s="54">
        <v>692450</v>
      </c>
      <c r="F24" s="24">
        <f t="shared" si="2"/>
        <v>1.089192853749768</v>
      </c>
      <c r="G24" s="25">
        <v>530628</v>
      </c>
      <c r="H24" s="28">
        <f t="shared" si="0"/>
        <v>0.7664280070890127</v>
      </c>
      <c r="I24" s="47"/>
      <c r="J24" s="11" t="s">
        <v>41</v>
      </c>
      <c r="K24" s="29">
        <v>111097</v>
      </c>
      <c r="L24" s="21">
        <v>113302</v>
      </c>
      <c r="M24" s="22">
        <v>115330</v>
      </c>
      <c r="N24" s="54">
        <v>114807</v>
      </c>
      <c r="O24" s="24">
        <f t="shared" si="3"/>
        <v>1.0333942410686157</v>
      </c>
      <c r="P24" s="25">
        <v>90315</v>
      </c>
      <c r="Q24" s="13">
        <f t="shared" si="1"/>
        <v>0.783100667649354</v>
      </c>
    </row>
    <row r="25" spans="1:17" ht="12">
      <c r="A25" s="7" t="s">
        <v>19</v>
      </c>
      <c r="B25" s="20">
        <v>622270</v>
      </c>
      <c r="C25" s="21">
        <v>617123</v>
      </c>
      <c r="D25" s="22">
        <v>624807</v>
      </c>
      <c r="E25" s="54">
        <v>641888</v>
      </c>
      <c r="F25" s="24">
        <f t="shared" si="2"/>
        <v>1.0315265077860092</v>
      </c>
      <c r="G25" s="25">
        <v>539309</v>
      </c>
      <c r="H25" s="28">
        <f t="shared" si="0"/>
        <v>0.8631609440995379</v>
      </c>
      <c r="I25" s="47"/>
      <c r="J25" s="11" t="s">
        <v>42</v>
      </c>
      <c r="K25" s="29">
        <v>67015</v>
      </c>
      <c r="L25" s="21">
        <v>66052</v>
      </c>
      <c r="M25" s="22">
        <v>66553</v>
      </c>
      <c r="N25" s="54">
        <v>70075</v>
      </c>
      <c r="O25" s="24">
        <f t="shared" si="3"/>
        <v>1.0456614190852793</v>
      </c>
      <c r="P25" s="25">
        <v>59591</v>
      </c>
      <c r="Q25" s="13">
        <f t="shared" si="1"/>
        <v>0.8953916427508902</v>
      </c>
    </row>
    <row r="26" spans="1:17" ht="12">
      <c r="A26" s="7" t="s">
        <v>20</v>
      </c>
      <c r="B26" s="20">
        <v>424478</v>
      </c>
      <c r="C26" s="21">
        <v>421519</v>
      </c>
      <c r="D26" s="22">
        <v>424878</v>
      </c>
      <c r="E26" s="54">
        <v>431796</v>
      </c>
      <c r="F26" s="24">
        <f t="shared" si="2"/>
        <v>1.017239998303799</v>
      </c>
      <c r="G26" s="25">
        <v>343039</v>
      </c>
      <c r="H26" s="28">
        <f t="shared" si="0"/>
        <v>0.807382354464105</v>
      </c>
      <c r="I26" s="47"/>
      <c r="J26" s="11" t="s">
        <v>43</v>
      </c>
      <c r="K26" s="29">
        <v>148113</v>
      </c>
      <c r="L26" s="21">
        <v>145862</v>
      </c>
      <c r="M26" s="22">
        <v>145877</v>
      </c>
      <c r="N26" s="54">
        <v>145682</v>
      </c>
      <c r="O26" s="24">
        <f t="shared" si="3"/>
        <v>0.9835868559815816</v>
      </c>
      <c r="P26" s="25">
        <v>137622</v>
      </c>
      <c r="Q26" s="13">
        <f t="shared" si="1"/>
        <v>0.9434112300088431</v>
      </c>
    </row>
    <row r="27" spans="1:17" ht="12">
      <c r="A27" s="7" t="s">
        <v>21</v>
      </c>
      <c r="B27" s="20">
        <v>589414</v>
      </c>
      <c r="C27" s="21">
        <v>619953</v>
      </c>
      <c r="D27" s="22">
        <v>653944</v>
      </c>
      <c r="E27" s="54">
        <v>651884</v>
      </c>
      <c r="F27" s="24">
        <f t="shared" si="2"/>
        <v>1.105986624002823</v>
      </c>
      <c r="G27" s="25">
        <v>534942</v>
      </c>
      <c r="H27" s="28">
        <f t="shared" si="0"/>
        <v>0.8180241733237097</v>
      </c>
      <c r="I27" s="47"/>
      <c r="J27" s="11" t="s">
        <v>44</v>
      </c>
      <c r="K27" s="29">
        <v>62806</v>
      </c>
      <c r="L27" s="21">
        <v>69235</v>
      </c>
      <c r="M27" s="22">
        <v>76492</v>
      </c>
      <c r="N27" s="54">
        <v>82029</v>
      </c>
      <c r="O27" s="24">
        <f t="shared" si="3"/>
        <v>1.3060694838072795</v>
      </c>
      <c r="P27" s="25">
        <v>58913</v>
      </c>
      <c r="Q27" s="13">
        <f t="shared" si="1"/>
        <v>0.7701851173978979</v>
      </c>
    </row>
    <row r="28" spans="1:17" ht="12">
      <c r="A28" s="7" t="s">
        <v>61</v>
      </c>
      <c r="B28" s="20">
        <f>SUM(B4:B27)</f>
        <v>7969609</v>
      </c>
      <c r="C28" s="20">
        <f>SUM(C4:C27)</f>
        <v>8136688</v>
      </c>
      <c r="D28" s="20">
        <f>SUM(D4:D27)</f>
        <v>8491658</v>
      </c>
      <c r="E28" s="55">
        <f>SUM(E5:E27)</f>
        <v>8502527</v>
      </c>
      <c r="F28" s="24">
        <f t="shared" si="2"/>
        <v>1.06686877612189</v>
      </c>
      <c r="G28" s="26">
        <f>SUM(G4:G27)</f>
        <v>11286704</v>
      </c>
      <c r="H28" s="28">
        <f t="shared" si="0"/>
        <v>1.3291519747969125</v>
      </c>
      <c r="I28" s="47"/>
      <c r="J28" s="11" t="s">
        <v>45</v>
      </c>
      <c r="K28" s="29">
        <v>55095</v>
      </c>
      <c r="L28" s="21">
        <v>56013</v>
      </c>
      <c r="M28" s="22">
        <v>56514</v>
      </c>
      <c r="N28" s="54">
        <v>55934</v>
      </c>
      <c r="O28" s="24">
        <f t="shared" si="3"/>
        <v>1.0152282421272347</v>
      </c>
      <c r="P28" s="25">
        <v>55966</v>
      </c>
      <c r="Q28" s="13">
        <f t="shared" si="1"/>
        <v>0.9903032876809286</v>
      </c>
    </row>
    <row r="29" spans="10:17" ht="12">
      <c r="J29" s="11" t="s">
        <v>46</v>
      </c>
      <c r="K29" s="29">
        <v>75355</v>
      </c>
      <c r="L29" s="21">
        <v>78351</v>
      </c>
      <c r="M29" s="22">
        <v>79587</v>
      </c>
      <c r="N29" s="54">
        <v>81143</v>
      </c>
      <c r="O29" s="24">
        <f t="shared" si="3"/>
        <v>1.076809767102382</v>
      </c>
      <c r="P29" s="25">
        <v>67814</v>
      </c>
      <c r="Q29" s="13">
        <f t="shared" si="1"/>
        <v>0.852073831153329</v>
      </c>
    </row>
    <row r="30" spans="1:17" ht="12">
      <c r="A30" s="35" t="s">
        <v>68</v>
      </c>
      <c r="B30" s="33"/>
      <c r="J30" s="11" t="s">
        <v>47</v>
      </c>
      <c r="K30" s="26">
        <v>175073</v>
      </c>
      <c r="L30" s="26">
        <v>180885</v>
      </c>
      <c r="M30" s="22">
        <v>189735</v>
      </c>
      <c r="N30" s="54">
        <v>191421</v>
      </c>
      <c r="O30" s="24">
        <f t="shared" si="3"/>
        <v>1.0933781908118327</v>
      </c>
      <c r="P30" s="25">
        <v>148056</v>
      </c>
      <c r="Q30" s="13">
        <f t="shared" si="1"/>
        <v>0.7803304609060004</v>
      </c>
    </row>
    <row r="31" spans="1:17" ht="12">
      <c r="A31" s="35" t="s">
        <v>89</v>
      </c>
      <c r="J31" s="11" t="s">
        <v>63</v>
      </c>
      <c r="K31" s="26">
        <f>SUM(K5:K30)</f>
        <v>3712682</v>
      </c>
      <c r="L31" s="26">
        <f>SUM(L5:L30)</f>
        <v>3841419</v>
      </c>
      <c r="M31" s="26">
        <f>SUM(M5:M30)</f>
        <v>3998901</v>
      </c>
      <c r="N31" s="55">
        <f>SUM(N5:N30)</f>
        <v>4001781</v>
      </c>
      <c r="O31" s="24">
        <f t="shared" si="3"/>
        <v>1.0778679671461224</v>
      </c>
      <c r="P31" s="26">
        <f>SUM(P5:P30)</f>
        <v>3604881</v>
      </c>
      <c r="Q31" s="13">
        <f t="shared" si="1"/>
        <v>0.9014679283133041</v>
      </c>
    </row>
    <row r="32" spans="10:12" ht="12">
      <c r="J32" s="69"/>
      <c r="K32" s="18">
        <v>1995</v>
      </c>
      <c r="L32" s="18">
        <v>2000</v>
      </c>
    </row>
    <row r="33" spans="10:12" ht="12">
      <c r="J33" s="11" t="s">
        <v>47</v>
      </c>
      <c r="K33" s="26">
        <f>K34+K35</f>
        <v>175073</v>
      </c>
      <c r="L33" s="26">
        <f>L34+L35</f>
        <v>180885</v>
      </c>
    </row>
    <row r="34" spans="10:12" ht="12">
      <c r="J34" s="11" t="s">
        <v>49</v>
      </c>
      <c r="K34" s="30">
        <v>74813</v>
      </c>
      <c r="L34" s="31">
        <v>78165</v>
      </c>
    </row>
    <row r="35" spans="10:12" ht="12">
      <c r="J35" s="11" t="s">
        <v>48</v>
      </c>
      <c r="K35" s="30">
        <v>100260</v>
      </c>
      <c r="L35" s="31">
        <v>102720</v>
      </c>
    </row>
    <row r="46" ht="12">
      <c r="J46" s="14"/>
    </row>
    <row r="47" ht="12">
      <c r="J47" s="14"/>
    </row>
    <row r="58" ht="12">
      <c r="F58" s="17"/>
    </row>
  </sheetData>
  <sheetProtection/>
  <mergeCells count="4">
    <mergeCell ref="B3:D3"/>
    <mergeCell ref="A3:A4"/>
    <mergeCell ref="J3:J4"/>
    <mergeCell ref="K3:M3"/>
  </mergeCells>
  <printOptions/>
  <pageMargins left="0.75" right="0.75" top="1" bottom="1" header="0.512" footer="0.51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9.140625" defaultRowHeight="12"/>
  <cols>
    <col min="2" max="2" width="10.140625" style="0" bestFit="1" customWidth="1"/>
    <col min="3" max="7" width="9.28125" style="0" bestFit="1" customWidth="1"/>
    <col min="8" max="8" width="10.140625" style="0" bestFit="1" customWidth="1"/>
    <col min="9" max="9" width="9.28125" style="0" bestFit="1" customWidth="1"/>
    <col min="10" max="10" width="2.7109375" style="42" customWidth="1"/>
    <col min="11" max="11" width="10.140625" style="0" customWidth="1"/>
    <col min="12" max="12" width="10.140625" style="0" bestFit="1" customWidth="1"/>
    <col min="13" max="19" width="9.28125" style="0" bestFit="1" customWidth="1"/>
  </cols>
  <sheetData>
    <row r="1" ht="13.5">
      <c r="A1" s="32" t="s">
        <v>83</v>
      </c>
    </row>
    <row r="2" ht="13.5">
      <c r="A2" s="32"/>
    </row>
    <row r="3" spans="1:19" ht="12">
      <c r="A3" s="76"/>
      <c r="B3" s="56" t="s">
        <v>58</v>
      </c>
      <c r="C3" s="56" t="s">
        <v>65</v>
      </c>
      <c r="D3" s="56" t="s">
        <v>70</v>
      </c>
      <c r="E3" s="56" t="s">
        <v>71</v>
      </c>
      <c r="F3" s="56" t="s">
        <v>85</v>
      </c>
      <c r="G3" s="77" t="s">
        <v>72</v>
      </c>
      <c r="H3" s="56" t="s">
        <v>66</v>
      </c>
      <c r="I3" s="56" t="s">
        <v>67</v>
      </c>
      <c r="J3" s="48"/>
      <c r="K3" s="76"/>
      <c r="L3" s="62" t="s">
        <v>58</v>
      </c>
      <c r="M3" s="62" t="s">
        <v>65</v>
      </c>
      <c r="N3" s="62" t="s">
        <v>70</v>
      </c>
      <c r="O3" s="62" t="s">
        <v>71</v>
      </c>
      <c r="P3" s="62" t="s">
        <v>85</v>
      </c>
      <c r="Q3" s="75" t="s">
        <v>72</v>
      </c>
      <c r="R3" s="62" t="s">
        <v>66</v>
      </c>
      <c r="S3" s="62" t="s">
        <v>67</v>
      </c>
    </row>
    <row r="4" spans="1:19" ht="12">
      <c r="A4" s="76"/>
      <c r="B4" s="62">
        <v>2010</v>
      </c>
      <c r="C4" s="62">
        <v>2010</v>
      </c>
      <c r="D4" s="63">
        <v>2010</v>
      </c>
      <c r="E4" s="63">
        <v>2010</v>
      </c>
      <c r="F4" s="56"/>
      <c r="G4" s="77"/>
      <c r="H4" s="62">
        <v>2010</v>
      </c>
      <c r="I4" s="56" t="s">
        <v>86</v>
      </c>
      <c r="J4" s="48"/>
      <c r="K4" s="76"/>
      <c r="L4" s="62">
        <v>2010</v>
      </c>
      <c r="M4" s="62">
        <v>2010</v>
      </c>
      <c r="N4" s="63">
        <v>2010</v>
      </c>
      <c r="O4" s="63">
        <v>2010</v>
      </c>
      <c r="P4" s="62"/>
      <c r="Q4" s="75"/>
      <c r="R4" s="62">
        <v>2010</v>
      </c>
      <c r="S4" s="62" t="s">
        <v>86</v>
      </c>
    </row>
    <row r="5" spans="1:20" ht="12">
      <c r="A5" s="57" t="s">
        <v>87</v>
      </c>
      <c r="B5" s="54">
        <v>47138</v>
      </c>
      <c r="C5" s="58">
        <v>5326</v>
      </c>
      <c r="D5" s="59">
        <v>4578</v>
      </c>
      <c r="E5" s="59">
        <v>7117</v>
      </c>
      <c r="F5" s="60">
        <f>D5+E5</f>
        <v>11695</v>
      </c>
      <c r="G5" s="60">
        <f>F5/B5*100</f>
        <v>24.810131952989096</v>
      </c>
      <c r="H5" s="58">
        <v>9303</v>
      </c>
      <c r="I5" s="55">
        <f aca="true" t="shared" si="0" ref="I5:I28">H5/B5*100</f>
        <v>19.735669735669738</v>
      </c>
      <c r="J5" s="49"/>
      <c r="K5" s="7" t="s">
        <v>22</v>
      </c>
      <c r="L5" s="54">
        <v>551901</v>
      </c>
      <c r="M5" s="58">
        <v>72878</v>
      </c>
      <c r="N5" s="59">
        <v>29567</v>
      </c>
      <c r="O5" s="59">
        <v>16392</v>
      </c>
      <c r="P5" s="55">
        <f>SUM(N5:O5)</f>
        <v>45959</v>
      </c>
      <c r="Q5" s="55">
        <f>P5/L5*100</f>
        <v>8.327399298062515</v>
      </c>
      <c r="R5" s="58">
        <v>112487</v>
      </c>
      <c r="S5" s="55">
        <f aca="true" t="shared" si="1" ref="S5:S31">R5/L5*100</f>
        <v>20.38173513003238</v>
      </c>
      <c r="T5" s="64"/>
    </row>
    <row r="6" spans="1:19" ht="12">
      <c r="A6" s="57" t="s">
        <v>0</v>
      </c>
      <c r="B6" s="54">
        <v>113871</v>
      </c>
      <c r="C6" s="58">
        <v>12256</v>
      </c>
      <c r="D6" s="59">
        <v>4631</v>
      </c>
      <c r="E6" s="59">
        <v>1404</v>
      </c>
      <c r="F6" s="60">
        <f aca="true" t="shared" si="2" ref="F6:F27">D6+E6</f>
        <v>6035</v>
      </c>
      <c r="G6" s="60">
        <f aca="true" t="shared" si="3" ref="G6:G28">F6/B6*100</f>
        <v>5.29985685556463</v>
      </c>
      <c r="H6" s="58">
        <v>18949</v>
      </c>
      <c r="I6" s="55">
        <f t="shared" si="0"/>
        <v>16.640760158424882</v>
      </c>
      <c r="J6" s="49"/>
      <c r="K6" s="7" t="s">
        <v>23</v>
      </c>
      <c r="L6" s="54">
        <v>174458</v>
      </c>
      <c r="M6" s="58">
        <v>22594</v>
      </c>
      <c r="N6" s="59">
        <v>8834</v>
      </c>
      <c r="O6" s="59">
        <v>3756</v>
      </c>
      <c r="P6" s="55">
        <f aca="true" t="shared" si="4" ref="P6:P30">SUM(N6:O6)</f>
        <v>12590</v>
      </c>
      <c r="Q6" s="55">
        <f aca="true" t="shared" si="5" ref="Q6:Q31">P6/L6*100</f>
        <v>7.216636668997696</v>
      </c>
      <c r="R6" s="58">
        <v>34782</v>
      </c>
      <c r="S6" s="55">
        <f t="shared" si="1"/>
        <v>19.93717685632072</v>
      </c>
    </row>
    <row r="7" spans="1:19" ht="12">
      <c r="A7" s="57" t="s">
        <v>1</v>
      </c>
      <c r="B7" s="54">
        <v>201543</v>
      </c>
      <c r="C7" s="58">
        <v>22291</v>
      </c>
      <c r="D7" s="59">
        <v>7422</v>
      </c>
      <c r="E7" s="59">
        <v>9057</v>
      </c>
      <c r="F7" s="60">
        <f t="shared" si="2"/>
        <v>16479</v>
      </c>
      <c r="G7" s="60">
        <f t="shared" si="3"/>
        <v>8.176418927970706</v>
      </c>
      <c r="H7" s="58">
        <v>35648</v>
      </c>
      <c r="I7" s="55">
        <f t="shared" si="0"/>
        <v>17.687540624085184</v>
      </c>
      <c r="J7" s="49"/>
      <c r="K7" s="7" t="s">
        <v>24</v>
      </c>
      <c r="L7" s="54">
        <v>134862</v>
      </c>
      <c r="M7" s="58">
        <v>14417</v>
      </c>
      <c r="N7" s="59">
        <v>6627</v>
      </c>
      <c r="O7" s="59">
        <v>4364</v>
      </c>
      <c r="P7" s="55">
        <f t="shared" si="4"/>
        <v>10991</v>
      </c>
      <c r="Q7" s="55">
        <f t="shared" si="5"/>
        <v>8.149812400824546</v>
      </c>
      <c r="R7" s="58">
        <v>26968</v>
      </c>
      <c r="S7" s="55">
        <f t="shared" si="1"/>
        <v>19.99673740564429</v>
      </c>
    </row>
    <row r="8" spans="1:19" ht="12">
      <c r="A8" s="57" t="s">
        <v>2</v>
      </c>
      <c r="B8" s="54">
        <v>282144</v>
      </c>
      <c r="C8" s="58">
        <v>23837</v>
      </c>
      <c r="D8" s="59">
        <v>8825</v>
      </c>
      <c r="E8" s="59">
        <v>6120</v>
      </c>
      <c r="F8" s="60">
        <f t="shared" si="2"/>
        <v>14945</v>
      </c>
      <c r="G8" s="60">
        <f t="shared" si="3"/>
        <v>5.296940569354656</v>
      </c>
      <c r="H8" s="58">
        <v>58399</v>
      </c>
      <c r="I8" s="55">
        <f t="shared" si="0"/>
        <v>20.698295905636837</v>
      </c>
      <c r="J8" s="49"/>
      <c r="K8" s="7" t="s">
        <v>25</v>
      </c>
      <c r="L8" s="54">
        <v>176986</v>
      </c>
      <c r="M8" s="58">
        <v>21716</v>
      </c>
      <c r="N8" s="59">
        <v>8360</v>
      </c>
      <c r="O8" s="59">
        <v>3992</v>
      </c>
      <c r="P8" s="55">
        <f t="shared" si="4"/>
        <v>12352</v>
      </c>
      <c r="Q8" s="55">
        <f t="shared" si="5"/>
        <v>6.979083091317957</v>
      </c>
      <c r="R8" s="58">
        <v>33523</v>
      </c>
      <c r="S8" s="55">
        <f t="shared" si="1"/>
        <v>18.94104618444397</v>
      </c>
    </row>
    <row r="9" spans="1:19" ht="12">
      <c r="A9" s="57" t="s">
        <v>3</v>
      </c>
      <c r="B9" s="54">
        <v>189286</v>
      </c>
      <c r="C9" s="58">
        <v>20142</v>
      </c>
      <c r="D9" s="59">
        <v>9636</v>
      </c>
      <c r="E9" s="59">
        <v>8731</v>
      </c>
      <c r="F9" s="60">
        <f t="shared" si="2"/>
        <v>18367</v>
      </c>
      <c r="G9" s="60">
        <f t="shared" si="3"/>
        <v>9.703306108217195</v>
      </c>
      <c r="H9" s="58">
        <v>37550</v>
      </c>
      <c r="I9" s="55">
        <f t="shared" si="0"/>
        <v>19.837705905349576</v>
      </c>
      <c r="J9" s="49"/>
      <c r="K9" s="7" t="s">
        <v>26</v>
      </c>
      <c r="L9" s="54">
        <v>138162</v>
      </c>
      <c r="M9" s="58">
        <v>18394</v>
      </c>
      <c r="N9" s="59">
        <v>7602</v>
      </c>
      <c r="O9" s="59">
        <v>3927</v>
      </c>
      <c r="P9" s="55">
        <f t="shared" si="4"/>
        <v>11529</v>
      </c>
      <c r="Q9" s="55">
        <f t="shared" si="5"/>
        <v>8.3445520475963</v>
      </c>
      <c r="R9" s="58">
        <v>29631</v>
      </c>
      <c r="S9" s="55">
        <f t="shared" si="1"/>
        <v>21.44656273070743</v>
      </c>
    </row>
    <row r="10" spans="1:19" ht="12">
      <c r="A10" s="57" t="s">
        <v>4</v>
      </c>
      <c r="B10" s="54">
        <v>166984</v>
      </c>
      <c r="C10" s="58">
        <v>15701</v>
      </c>
      <c r="D10" s="59">
        <v>6437</v>
      </c>
      <c r="E10" s="59">
        <v>2985</v>
      </c>
      <c r="F10" s="60">
        <f t="shared" si="2"/>
        <v>9422</v>
      </c>
      <c r="G10" s="60">
        <f t="shared" si="3"/>
        <v>5.642456762324534</v>
      </c>
      <c r="H10" s="58">
        <v>40464</v>
      </c>
      <c r="I10" s="55">
        <f t="shared" si="0"/>
        <v>24.232261773583097</v>
      </c>
      <c r="J10" s="49"/>
      <c r="K10" s="7" t="s">
        <v>27</v>
      </c>
      <c r="L10" s="54">
        <v>244834</v>
      </c>
      <c r="M10" s="58">
        <v>33947</v>
      </c>
      <c r="N10" s="59">
        <v>14189</v>
      </c>
      <c r="O10" s="59">
        <v>6059</v>
      </c>
      <c r="P10" s="55">
        <f t="shared" si="4"/>
        <v>20248</v>
      </c>
      <c r="Q10" s="55">
        <f t="shared" si="5"/>
        <v>8.27009320600897</v>
      </c>
      <c r="R10" s="58">
        <v>44775</v>
      </c>
      <c r="S10" s="55">
        <f t="shared" si="1"/>
        <v>18.287901190194173</v>
      </c>
    </row>
    <row r="11" spans="1:19" ht="12">
      <c r="A11" s="57" t="s">
        <v>5</v>
      </c>
      <c r="B11" s="54">
        <v>238356</v>
      </c>
      <c r="C11" s="58">
        <v>25680</v>
      </c>
      <c r="D11" s="59">
        <v>9606</v>
      </c>
      <c r="E11" s="59">
        <v>5336</v>
      </c>
      <c r="F11" s="60">
        <f t="shared" si="2"/>
        <v>14942</v>
      </c>
      <c r="G11" s="60">
        <f t="shared" si="3"/>
        <v>6.268774438235244</v>
      </c>
      <c r="H11" s="58">
        <v>52129</v>
      </c>
      <c r="I11" s="55">
        <f t="shared" si="0"/>
        <v>21.870227726593836</v>
      </c>
      <c r="J11" s="49"/>
      <c r="K11" s="7" t="s">
        <v>28</v>
      </c>
      <c r="L11" s="54">
        <v>111025</v>
      </c>
      <c r="M11" s="58">
        <v>14506</v>
      </c>
      <c r="N11" s="59">
        <v>6130</v>
      </c>
      <c r="O11" s="59">
        <v>2886</v>
      </c>
      <c r="P11" s="55">
        <f t="shared" si="4"/>
        <v>9016</v>
      </c>
      <c r="Q11" s="55">
        <f t="shared" si="5"/>
        <v>8.120693537491556</v>
      </c>
      <c r="R11" s="58">
        <v>22571</v>
      </c>
      <c r="S11" s="55">
        <f t="shared" si="1"/>
        <v>20.329655482999325</v>
      </c>
    </row>
    <row r="12" spans="1:19" ht="12">
      <c r="A12" s="57" t="s">
        <v>6</v>
      </c>
      <c r="B12" s="54">
        <v>446393</v>
      </c>
      <c r="C12" s="58">
        <v>53328</v>
      </c>
      <c r="D12" s="59">
        <v>19821</v>
      </c>
      <c r="E12" s="59">
        <v>7761</v>
      </c>
      <c r="F12" s="60">
        <f t="shared" si="2"/>
        <v>27582</v>
      </c>
      <c r="G12" s="60">
        <f t="shared" si="3"/>
        <v>6.178860331591221</v>
      </c>
      <c r="H12" s="58">
        <v>87393</v>
      </c>
      <c r="I12" s="55">
        <f t="shared" si="0"/>
        <v>19.57759194252598</v>
      </c>
      <c r="J12" s="49"/>
      <c r="K12" s="7" t="s">
        <v>29</v>
      </c>
      <c r="L12" s="54">
        <v>216739</v>
      </c>
      <c r="M12" s="58">
        <v>27101</v>
      </c>
      <c r="N12" s="59">
        <v>10953</v>
      </c>
      <c r="O12" s="59">
        <v>5640</v>
      </c>
      <c r="P12" s="55">
        <f t="shared" si="4"/>
        <v>16593</v>
      </c>
      <c r="Q12" s="55">
        <f t="shared" si="5"/>
        <v>7.655751848998103</v>
      </c>
      <c r="R12" s="58">
        <v>41008</v>
      </c>
      <c r="S12" s="55">
        <f t="shared" si="1"/>
        <v>18.920452710402834</v>
      </c>
    </row>
    <row r="13" spans="1:19" ht="12">
      <c r="A13" s="57" t="s">
        <v>7</v>
      </c>
      <c r="B13" s="54">
        <v>348590</v>
      </c>
      <c r="C13" s="58">
        <v>35814</v>
      </c>
      <c r="D13" s="59">
        <v>13237</v>
      </c>
      <c r="E13" s="59">
        <v>8194</v>
      </c>
      <c r="F13" s="60">
        <f t="shared" si="2"/>
        <v>21431</v>
      </c>
      <c r="G13" s="60">
        <f t="shared" si="3"/>
        <v>6.14791015232795</v>
      </c>
      <c r="H13" s="58">
        <v>69426</v>
      </c>
      <c r="I13" s="55">
        <f t="shared" si="0"/>
        <v>19.91623397114088</v>
      </c>
      <c r="J13" s="49"/>
      <c r="K13" s="7" t="s">
        <v>30</v>
      </c>
      <c r="L13" s="54">
        <v>417358</v>
      </c>
      <c r="M13" s="58">
        <v>58213</v>
      </c>
      <c r="N13" s="59">
        <v>25392</v>
      </c>
      <c r="O13" s="59">
        <v>12069</v>
      </c>
      <c r="P13" s="55">
        <f t="shared" si="4"/>
        <v>37461</v>
      </c>
      <c r="Q13" s="55">
        <f t="shared" si="5"/>
        <v>8.975747439847805</v>
      </c>
      <c r="R13" s="58">
        <v>87918</v>
      </c>
      <c r="S13" s="55">
        <f t="shared" si="1"/>
        <v>21.065368340848863</v>
      </c>
    </row>
    <row r="14" spans="1:19" ht="12">
      <c r="A14" s="57" t="s">
        <v>8</v>
      </c>
      <c r="B14" s="54">
        <v>253022</v>
      </c>
      <c r="C14" s="58">
        <v>25570</v>
      </c>
      <c r="D14" s="59">
        <v>9461</v>
      </c>
      <c r="E14" s="59">
        <v>4510</v>
      </c>
      <c r="F14" s="60">
        <f t="shared" si="2"/>
        <v>13971</v>
      </c>
      <c r="G14" s="60">
        <f t="shared" si="3"/>
        <v>5.521654243504518</v>
      </c>
      <c r="H14" s="58">
        <v>48200</v>
      </c>
      <c r="I14" s="55">
        <f t="shared" si="0"/>
        <v>19.049726901218076</v>
      </c>
      <c r="J14" s="49"/>
      <c r="K14" s="7" t="s">
        <v>31</v>
      </c>
      <c r="L14" s="54">
        <v>111465</v>
      </c>
      <c r="M14" s="58">
        <v>13369</v>
      </c>
      <c r="N14" s="59">
        <v>6129</v>
      </c>
      <c r="O14" s="59">
        <v>3689</v>
      </c>
      <c r="P14" s="55">
        <f t="shared" si="4"/>
        <v>9818</v>
      </c>
      <c r="Q14" s="55">
        <f t="shared" si="5"/>
        <v>8.808146054815413</v>
      </c>
      <c r="R14" s="58">
        <v>21072</v>
      </c>
      <c r="S14" s="55">
        <f t="shared" si="1"/>
        <v>18.904588884403175</v>
      </c>
    </row>
    <row r="15" spans="1:19" ht="12">
      <c r="A15" s="57" t="s">
        <v>9</v>
      </c>
      <c r="B15" s="54">
        <v>674527</v>
      </c>
      <c r="C15" s="58">
        <v>76493</v>
      </c>
      <c r="D15" s="59">
        <v>29123</v>
      </c>
      <c r="E15" s="59">
        <v>10873</v>
      </c>
      <c r="F15" s="60">
        <f t="shared" si="2"/>
        <v>39996</v>
      </c>
      <c r="G15" s="60">
        <f t="shared" si="3"/>
        <v>5.929488367404121</v>
      </c>
      <c r="H15" s="58">
        <v>138620</v>
      </c>
      <c r="I15" s="55">
        <f t="shared" si="0"/>
        <v>20.55069700693968</v>
      </c>
      <c r="J15" s="49"/>
      <c r="K15" s="7" t="s">
        <v>32</v>
      </c>
      <c r="L15" s="54">
        <v>179717</v>
      </c>
      <c r="M15" s="58">
        <v>24173</v>
      </c>
      <c r="N15" s="59">
        <v>10048</v>
      </c>
      <c r="O15" s="59">
        <v>5008</v>
      </c>
      <c r="P15" s="55">
        <f t="shared" si="4"/>
        <v>15056</v>
      </c>
      <c r="Q15" s="55">
        <f t="shared" si="5"/>
        <v>8.377615918360533</v>
      </c>
      <c r="R15" s="58">
        <v>36247</v>
      </c>
      <c r="S15" s="55">
        <f t="shared" si="1"/>
        <v>20.168932265728895</v>
      </c>
    </row>
    <row r="16" spans="1:19" ht="12">
      <c r="A16" s="57" t="s">
        <v>10</v>
      </c>
      <c r="B16" s="54">
        <v>831654</v>
      </c>
      <c r="C16" s="58">
        <v>93420</v>
      </c>
      <c r="D16" s="59">
        <v>36043</v>
      </c>
      <c r="E16" s="59">
        <v>19509</v>
      </c>
      <c r="F16" s="60">
        <f t="shared" si="2"/>
        <v>55552</v>
      </c>
      <c r="G16" s="60">
        <f t="shared" si="3"/>
        <v>6.679700933320828</v>
      </c>
      <c r="H16" s="58">
        <v>153814</v>
      </c>
      <c r="I16" s="55">
        <f t="shared" si="0"/>
        <v>18.494951025306197</v>
      </c>
      <c r="J16" s="49"/>
      <c r="K16" s="7" t="s">
        <v>33</v>
      </c>
      <c r="L16" s="54">
        <v>174169</v>
      </c>
      <c r="M16" s="58">
        <v>23289</v>
      </c>
      <c r="N16" s="59">
        <v>9426</v>
      </c>
      <c r="O16" s="59">
        <v>3891</v>
      </c>
      <c r="P16" s="55">
        <f t="shared" si="4"/>
        <v>13317</v>
      </c>
      <c r="Q16" s="55">
        <f t="shared" si="5"/>
        <v>7.646021967169818</v>
      </c>
      <c r="R16" s="58">
        <v>36420</v>
      </c>
      <c r="S16" s="55">
        <f t="shared" si="1"/>
        <v>20.910724641009594</v>
      </c>
    </row>
    <row r="17" spans="1:19" ht="12">
      <c r="A17" s="57" t="s">
        <v>11</v>
      </c>
      <c r="B17" s="54">
        <v>195911</v>
      </c>
      <c r="C17" s="58">
        <v>17202</v>
      </c>
      <c r="D17" s="59">
        <v>7325</v>
      </c>
      <c r="E17" s="59">
        <v>4934</v>
      </c>
      <c r="F17" s="60">
        <f t="shared" si="2"/>
        <v>12259</v>
      </c>
      <c r="G17" s="60">
        <f t="shared" si="3"/>
        <v>6.25743322222846</v>
      </c>
      <c r="H17" s="58">
        <v>37343</v>
      </c>
      <c r="I17" s="55">
        <f t="shared" si="0"/>
        <v>19.061206364114316</v>
      </c>
      <c r="J17" s="49"/>
      <c r="K17" s="7" t="s">
        <v>34</v>
      </c>
      <c r="L17" s="54">
        <v>150026</v>
      </c>
      <c r="M17" s="58">
        <v>19882</v>
      </c>
      <c r="N17" s="59">
        <v>7770</v>
      </c>
      <c r="O17" s="59">
        <v>4347</v>
      </c>
      <c r="P17" s="55">
        <f t="shared" si="4"/>
        <v>12117</v>
      </c>
      <c r="Q17" s="55">
        <f t="shared" si="5"/>
        <v>8.076600055990294</v>
      </c>
      <c r="R17" s="58">
        <v>33180</v>
      </c>
      <c r="S17" s="55">
        <f t="shared" si="1"/>
        <v>22.116166531134603</v>
      </c>
    </row>
    <row r="18" spans="1:19" ht="12">
      <c r="A18" s="57" t="s">
        <v>12</v>
      </c>
      <c r="B18" s="54">
        <v>299562</v>
      </c>
      <c r="C18" s="58">
        <v>25766</v>
      </c>
      <c r="D18" s="59">
        <v>9629</v>
      </c>
      <c r="E18" s="59">
        <v>5569</v>
      </c>
      <c r="F18" s="60">
        <f t="shared" si="2"/>
        <v>15198</v>
      </c>
      <c r="G18" s="60">
        <f t="shared" si="3"/>
        <v>5.073407174474733</v>
      </c>
      <c r="H18" s="58">
        <v>60223</v>
      </c>
      <c r="I18" s="55">
        <f t="shared" si="0"/>
        <v>20.10368471301433</v>
      </c>
      <c r="J18" s="49"/>
      <c r="K18" s="7" t="s">
        <v>35</v>
      </c>
      <c r="L18" s="54">
        <v>116317</v>
      </c>
      <c r="M18" s="58">
        <v>14357</v>
      </c>
      <c r="N18" s="59">
        <v>6015</v>
      </c>
      <c r="O18" s="59">
        <v>2829</v>
      </c>
      <c r="P18" s="55">
        <f t="shared" si="4"/>
        <v>8844</v>
      </c>
      <c r="Q18" s="55">
        <f t="shared" si="5"/>
        <v>7.603359784038447</v>
      </c>
      <c r="R18" s="58">
        <v>22230</v>
      </c>
      <c r="S18" s="55">
        <f t="shared" si="1"/>
        <v>19.11156580723368</v>
      </c>
    </row>
    <row r="19" spans="1:19" ht="12">
      <c r="A19" s="57" t="s">
        <v>13</v>
      </c>
      <c r="B19" s="54">
        <v>527158</v>
      </c>
      <c r="C19" s="58">
        <v>50661</v>
      </c>
      <c r="D19" s="59">
        <v>19020</v>
      </c>
      <c r="E19" s="59">
        <v>10270</v>
      </c>
      <c r="F19" s="60">
        <f t="shared" si="2"/>
        <v>29290</v>
      </c>
      <c r="G19" s="60">
        <f t="shared" si="3"/>
        <v>5.55620895443112</v>
      </c>
      <c r="H19" s="58">
        <v>103356</v>
      </c>
      <c r="I19" s="55">
        <f t="shared" si="0"/>
        <v>19.60626605306189</v>
      </c>
      <c r="J19" s="49"/>
      <c r="K19" s="7" t="s">
        <v>36</v>
      </c>
      <c r="L19" s="54">
        <v>72955</v>
      </c>
      <c r="M19" s="58">
        <v>9141</v>
      </c>
      <c r="N19" s="59">
        <v>4935</v>
      </c>
      <c r="O19" s="59">
        <v>2490</v>
      </c>
      <c r="P19" s="55">
        <f t="shared" si="4"/>
        <v>7425</v>
      </c>
      <c r="Q19" s="55">
        <f t="shared" si="5"/>
        <v>10.177506682201356</v>
      </c>
      <c r="R19" s="58">
        <v>13971</v>
      </c>
      <c r="S19" s="55">
        <f t="shared" si="1"/>
        <v>19.150161058186555</v>
      </c>
    </row>
    <row r="20" spans="1:19" ht="12">
      <c r="A20" s="57" t="s">
        <v>14</v>
      </c>
      <c r="B20" s="54">
        <v>244637</v>
      </c>
      <c r="C20" s="58">
        <v>20923</v>
      </c>
      <c r="D20" s="59">
        <v>8633</v>
      </c>
      <c r="E20" s="59">
        <v>7773</v>
      </c>
      <c r="F20" s="60">
        <f t="shared" si="2"/>
        <v>16406</v>
      </c>
      <c r="G20" s="60">
        <f t="shared" si="3"/>
        <v>6.706262748480402</v>
      </c>
      <c r="H20" s="58">
        <v>50952</v>
      </c>
      <c r="I20" s="55">
        <f t="shared" si="0"/>
        <v>20.827593536545987</v>
      </c>
      <c r="J20" s="49"/>
      <c r="K20" s="11" t="s">
        <v>37</v>
      </c>
      <c r="L20" s="54">
        <v>58122</v>
      </c>
      <c r="M20" s="58">
        <v>7278</v>
      </c>
      <c r="N20" s="59">
        <v>2786</v>
      </c>
      <c r="O20" s="59">
        <v>1404</v>
      </c>
      <c r="P20" s="55">
        <f t="shared" si="4"/>
        <v>4190</v>
      </c>
      <c r="Q20" s="55">
        <f t="shared" si="5"/>
        <v>7.208974226626751</v>
      </c>
      <c r="R20" s="58">
        <v>11696</v>
      </c>
      <c r="S20" s="55">
        <f t="shared" si="1"/>
        <v>20.1231891538488</v>
      </c>
    </row>
    <row r="21" spans="1:19" ht="12">
      <c r="A21" s="57" t="s">
        <v>15</v>
      </c>
      <c r="B21" s="54">
        <v>318711</v>
      </c>
      <c r="C21" s="58">
        <v>31053</v>
      </c>
      <c r="D21" s="59">
        <v>12965</v>
      </c>
      <c r="E21" s="59">
        <v>7434</v>
      </c>
      <c r="F21" s="60">
        <f t="shared" si="2"/>
        <v>20399</v>
      </c>
      <c r="G21" s="60">
        <f t="shared" si="3"/>
        <v>6.400469390764673</v>
      </c>
      <c r="H21" s="58">
        <v>78244</v>
      </c>
      <c r="I21" s="55">
        <f t="shared" si="0"/>
        <v>24.55014103686412</v>
      </c>
      <c r="J21" s="49"/>
      <c r="K21" s="11" t="s">
        <v>38</v>
      </c>
      <c r="L21" s="54">
        <v>76255</v>
      </c>
      <c r="M21" s="58">
        <v>8601</v>
      </c>
      <c r="N21" s="59">
        <v>3257</v>
      </c>
      <c r="O21" s="59">
        <v>1271</v>
      </c>
      <c r="P21" s="55">
        <f t="shared" si="4"/>
        <v>4528</v>
      </c>
      <c r="Q21" s="55">
        <f t="shared" si="5"/>
        <v>5.937971280571766</v>
      </c>
      <c r="R21" s="58">
        <v>16488</v>
      </c>
      <c r="S21" s="55">
        <f t="shared" si="1"/>
        <v>21.622188708937117</v>
      </c>
    </row>
    <row r="22" spans="1:19" ht="12">
      <c r="A22" s="57" t="s">
        <v>16</v>
      </c>
      <c r="B22" s="54">
        <v>186906</v>
      </c>
      <c r="C22" s="58">
        <v>20874</v>
      </c>
      <c r="D22" s="59">
        <v>8018</v>
      </c>
      <c r="E22" s="59">
        <v>4200</v>
      </c>
      <c r="F22" s="60">
        <f t="shared" si="2"/>
        <v>12218</v>
      </c>
      <c r="G22" s="60">
        <f t="shared" si="3"/>
        <v>6.536975806020139</v>
      </c>
      <c r="H22" s="58">
        <v>42749</v>
      </c>
      <c r="I22" s="55">
        <f t="shared" si="0"/>
        <v>22.871924924828523</v>
      </c>
      <c r="J22" s="49"/>
      <c r="K22" s="11" t="s">
        <v>39</v>
      </c>
      <c r="L22" s="54">
        <v>82605</v>
      </c>
      <c r="M22" s="58">
        <v>11628</v>
      </c>
      <c r="N22" s="59">
        <v>4638</v>
      </c>
      <c r="O22" s="59">
        <v>2038</v>
      </c>
      <c r="P22" s="55">
        <f t="shared" si="4"/>
        <v>6676</v>
      </c>
      <c r="Q22" s="55">
        <f t="shared" si="5"/>
        <v>8.081835239997579</v>
      </c>
      <c r="R22" s="58">
        <v>17706</v>
      </c>
      <c r="S22" s="55">
        <f t="shared" si="1"/>
        <v>21.434537860904303</v>
      </c>
    </row>
    <row r="23" spans="1:19" ht="12">
      <c r="A23" s="57" t="s">
        <v>17</v>
      </c>
      <c r="B23" s="54">
        <v>518116</v>
      </c>
      <c r="C23" s="58">
        <v>58330</v>
      </c>
      <c r="D23" s="59">
        <v>22918</v>
      </c>
      <c r="E23" s="59">
        <v>11963</v>
      </c>
      <c r="F23" s="60">
        <f t="shared" si="2"/>
        <v>34881</v>
      </c>
      <c r="G23" s="60">
        <f t="shared" si="3"/>
        <v>6.732276169815253</v>
      </c>
      <c r="H23" s="58">
        <v>106527</v>
      </c>
      <c r="I23" s="55">
        <f t="shared" si="0"/>
        <v>20.560453643585603</v>
      </c>
      <c r="J23" s="49"/>
      <c r="K23" s="11" t="s">
        <v>40</v>
      </c>
      <c r="L23" s="54">
        <v>72734</v>
      </c>
      <c r="M23" s="58">
        <v>9613</v>
      </c>
      <c r="N23" s="59">
        <v>4291</v>
      </c>
      <c r="O23" s="59">
        <v>1876</v>
      </c>
      <c r="P23" s="55">
        <f t="shared" si="4"/>
        <v>6167</v>
      </c>
      <c r="Q23" s="55">
        <f t="shared" si="5"/>
        <v>8.47884070723458</v>
      </c>
      <c r="R23" s="58">
        <v>17483</v>
      </c>
      <c r="S23" s="55">
        <f t="shared" si="1"/>
        <v>24.03690158660324</v>
      </c>
    </row>
    <row r="24" spans="1:19" ht="24">
      <c r="A24" s="57" t="s">
        <v>18</v>
      </c>
      <c r="B24" s="54">
        <v>692450</v>
      </c>
      <c r="C24" s="58">
        <v>88447</v>
      </c>
      <c r="D24" s="59">
        <v>35124</v>
      </c>
      <c r="E24" s="59">
        <v>15366</v>
      </c>
      <c r="F24" s="60">
        <f t="shared" si="2"/>
        <v>50490</v>
      </c>
      <c r="G24" s="60">
        <f t="shared" si="3"/>
        <v>7.291501191421763</v>
      </c>
      <c r="H24" s="58">
        <v>135334</v>
      </c>
      <c r="I24" s="55">
        <f t="shared" si="0"/>
        <v>19.544227020001443</v>
      </c>
      <c r="J24" s="49"/>
      <c r="K24" s="11" t="s">
        <v>91</v>
      </c>
      <c r="L24" s="54">
        <v>114807</v>
      </c>
      <c r="M24" s="58">
        <v>14952</v>
      </c>
      <c r="N24" s="59">
        <v>6204</v>
      </c>
      <c r="O24" s="59">
        <v>2940</v>
      </c>
      <c r="P24" s="55">
        <f t="shared" si="4"/>
        <v>9144</v>
      </c>
      <c r="Q24" s="55">
        <f t="shared" si="5"/>
        <v>7.96467114374559</v>
      </c>
      <c r="R24" s="58">
        <v>26393</v>
      </c>
      <c r="S24" s="55">
        <f t="shared" si="1"/>
        <v>22.989016349177316</v>
      </c>
    </row>
    <row r="25" spans="1:19" ht="24">
      <c r="A25" s="57" t="s">
        <v>19</v>
      </c>
      <c r="B25" s="54">
        <v>641888</v>
      </c>
      <c r="C25" s="10">
        <v>81568</v>
      </c>
      <c r="D25" s="59">
        <v>32343</v>
      </c>
      <c r="E25" s="59">
        <v>14643</v>
      </c>
      <c r="F25" s="60">
        <f t="shared" si="2"/>
        <v>46986</v>
      </c>
      <c r="G25" s="60">
        <f t="shared" si="3"/>
        <v>7.319968592651678</v>
      </c>
      <c r="H25" s="58">
        <v>142299</v>
      </c>
      <c r="I25" s="55">
        <f t="shared" si="0"/>
        <v>22.16882072884989</v>
      </c>
      <c r="J25" s="49"/>
      <c r="K25" s="11" t="s">
        <v>92</v>
      </c>
      <c r="L25" s="54">
        <v>70075</v>
      </c>
      <c r="M25" s="58">
        <v>10941</v>
      </c>
      <c r="N25" s="59">
        <v>4421</v>
      </c>
      <c r="O25" s="59">
        <v>1950</v>
      </c>
      <c r="P25" s="55">
        <f t="shared" si="4"/>
        <v>6371</v>
      </c>
      <c r="Q25" s="55">
        <f t="shared" si="5"/>
        <v>9.091687477702463</v>
      </c>
      <c r="R25" s="58">
        <v>14168</v>
      </c>
      <c r="S25" s="55">
        <f t="shared" si="1"/>
        <v>20.218337495540492</v>
      </c>
    </row>
    <row r="26" spans="1:19" ht="12">
      <c r="A26" s="57" t="s">
        <v>20</v>
      </c>
      <c r="B26" s="54">
        <v>431796</v>
      </c>
      <c r="C26" s="10">
        <v>53192</v>
      </c>
      <c r="D26" s="59">
        <v>20796</v>
      </c>
      <c r="E26" s="59">
        <v>9400</v>
      </c>
      <c r="F26" s="60">
        <f t="shared" si="2"/>
        <v>30196</v>
      </c>
      <c r="G26" s="60">
        <f t="shared" si="3"/>
        <v>6.993117120121539</v>
      </c>
      <c r="H26" s="58">
        <v>96074</v>
      </c>
      <c r="I26" s="55">
        <f t="shared" si="0"/>
        <v>22.249858729585267</v>
      </c>
      <c r="J26" s="49"/>
      <c r="K26" s="11" t="s">
        <v>93</v>
      </c>
      <c r="L26" s="54">
        <v>145682</v>
      </c>
      <c r="M26" s="58">
        <v>17973</v>
      </c>
      <c r="N26" s="59">
        <v>7133</v>
      </c>
      <c r="O26" s="59">
        <v>3823</v>
      </c>
      <c r="P26" s="55">
        <f t="shared" si="4"/>
        <v>10956</v>
      </c>
      <c r="Q26" s="55">
        <f t="shared" si="5"/>
        <v>7.520489834022048</v>
      </c>
      <c r="R26" s="58">
        <v>29399</v>
      </c>
      <c r="S26" s="55">
        <f t="shared" si="1"/>
        <v>20.180255625265993</v>
      </c>
    </row>
    <row r="27" spans="1:19" ht="12">
      <c r="A27" s="57" t="s">
        <v>21</v>
      </c>
      <c r="B27" s="54">
        <v>651884</v>
      </c>
      <c r="C27" s="10">
        <v>95347</v>
      </c>
      <c r="D27" s="59">
        <v>38087</v>
      </c>
      <c r="E27" s="59">
        <v>16572</v>
      </c>
      <c r="F27" s="60">
        <f t="shared" si="2"/>
        <v>54659</v>
      </c>
      <c r="G27" s="60">
        <f t="shared" si="3"/>
        <v>8.384773978192438</v>
      </c>
      <c r="H27" s="58">
        <v>118670</v>
      </c>
      <c r="I27" s="55">
        <f t="shared" si="0"/>
        <v>18.204159022157317</v>
      </c>
      <c r="J27" s="49"/>
      <c r="K27" s="11" t="s">
        <v>44</v>
      </c>
      <c r="L27" s="54">
        <v>82029</v>
      </c>
      <c r="M27" s="58">
        <v>12822</v>
      </c>
      <c r="N27" s="59">
        <v>5267</v>
      </c>
      <c r="O27" s="59">
        <v>2139</v>
      </c>
      <c r="P27" s="55">
        <f t="shared" si="4"/>
        <v>7406</v>
      </c>
      <c r="Q27" s="55">
        <f t="shared" si="5"/>
        <v>9.0285143059162</v>
      </c>
      <c r="R27" s="58">
        <v>13710</v>
      </c>
      <c r="S27" s="55">
        <f t="shared" si="1"/>
        <v>16.713601287349597</v>
      </c>
    </row>
    <row r="28" spans="1:19" ht="12">
      <c r="A28" s="57" t="s">
        <v>61</v>
      </c>
      <c r="B28" s="61">
        <v>8502527</v>
      </c>
      <c r="C28" s="66">
        <f>SUM(C5:C27)</f>
        <v>953221</v>
      </c>
      <c r="D28" s="59">
        <f>SUM(D5:D27)</f>
        <v>373678</v>
      </c>
      <c r="E28" s="59">
        <f>SUM(E5:E27)</f>
        <v>199721</v>
      </c>
      <c r="F28" s="61">
        <f>SUM(F4:F27)</f>
        <v>573399</v>
      </c>
      <c r="G28" s="60">
        <f t="shared" si="3"/>
        <v>6.743865676639427</v>
      </c>
      <c r="H28" s="58">
        <v>1721666</v>
      </c>
      <c r="I28" s="55">
        <f t="shared" si="0"/>
        <v>20.248874246444615</v>
      </c>
      <c r="J28" s="49"/>
      <c r="K28" s="11" t="s">
        <v>45</v>
      </c>
      <c r="L28" s="54">
        <v>55934</v>
      </c>
      <c r="M28" s="58">
        <v>8142</v>
      </c>
      <c r="N28" s="59">
        <v>3357</v>
      </c>
      <c r="O28" s="59">
        <v>1566</v>
      </c>
      <c r="P28" s="55">
        <f t="shared" si="4"/>
        <v>4923</v>
      </c>
      <c r="Q28" s="55">
        <f t="shared" si="5"/>
        <v>8.801444559659599</v>
      </c>
      <c r="R28" s="58">
        <v>10682</v>
      </c>
      <c r="S28" s="55">
        <f t="shared" si="1"/>
        <v>19.09750777702292</v>
      </c>
    </row>
    <row r="29" spans="9:19" ht="12">
      <c r="I29" s="4"/>
      <c r="J29" s="50"/>
      <c r="K29" s="11" t="s">
        <v>94</v>
      </c>
      <c r="L29" s="54">
        <v>81143</v>
      </c>
      <c r="M29" s="58">
        <v>11615</v>
      </c>
      <c r="N29" s="59">
        <v>4877</v>
      </c>
      <c r="O29" s="59">
        <v>2551</v>
      </c>
      <c r="P29" s="55">
        <f t="shared" si="4"/>
        <v>7428</v>
      </c>
      <c r="Q29" s="55">
        <f t="shared" si="5"/>
        <v>9.15420923554712</v>
      </c>
      <c r="R29" s="58">
        <v>18736</v>
      </c>
      <c r="S29" s="55">
        <f t="shared" si="1"/>
        <v>23.090100193485576</v>
      </c>
    </row>
    <row r="30" spans="1:19" ht="12">
      <c r="A30" s="35" t="s">
        <v>68</v>
      </c>
      <c r="K30" s="11" t="s">
        <v>47</v>
      </c>
      <c r="L30" s="54">
        <v>191421</v>
      </c>
      <c r="M30" s="58">
        <v>24529</v>
      </c>
      <c r="N30" s="55">
        <v>9391</v>
      </c>
      <c r="O30" s="59">
        <v>4506</v>
      </c>
      <c r="P30" s="55">
        <f t="shared" si="4"/>
        <v>13897</v>
      </c>
      <c r="Q30" s="55">
        <f t="shared" si="5"/>
        <v>7.259914011524336</v>
      </c>
      <c r="R30" s="58">
        <v>39494</v>
      </c>
      <c r="S30" s="55">
        <f t="shared" si="1"/>
        <v>20.632010072040163</v>
      </c>
    </row>
    <row r="31" spans="1:19" ht="12">
      <c r="A31" s="36" t="s">
        <v>69</v>
      </c>
      <c r="K31" s="67" t="s">
        <v>63</v>
      </c>
      <c r="L31" s="55">
        <v>4001781</v>
      </c>
      <c r="M31" s="58">
        <v>526071</v>
      </c>
      <c r="N31" s="59">
        <v>217599</v>
      </c>
      <c r="O31" s="55">
        <v>107403</v>
      </c>
      <c r="P31" s="55">
        <f>SUM(P5:P29)</f>
        <v>311105</v>
      </c>
      <c r="Q31" s="55">
        <f t="shared" si="5"/>
        <v>7.774163553677725</v>
      </c>
      <c r="R31" s="58">
        <v>812738</v>
      </c>
      <c r="S31" s="55">
        <f t="shared" si="1"/>
        <v>20.309407236427983</v>
      </c>
    </row>
    <row r="35" ht="12">
      <c r="P35" s="65"/>
    </row>
  </sheetData>
  <sheetProtection/>
  <mergeCells count="4">
    <mergeCell ref="Q3:Q4"/>
    <mergeCell ref="A3:A4"/>
    <mergeCell ref="K3:K4"/>
    <mergeCell ref="G3:G4"/>
  </mergeCells>
  <printOptions/>
  <pageMargins left="0.75" right="0.75" top="1" bottom="1" header="0.512" footer="0.51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1"/>
  <sheetViews>
    <sheetView zoomScalePageLayoutView="0" workbookViewId="0" topLeftCell="A1">
      <selection activeCell="A2" sqref="A2"/>
    </sheetView>
  </sheetViews>
  <sheetFormatPr defaultColWidth="9.140625" defaultRowHeight="12"/>
  <cols>
    <col min="1" max="1" width="9.140625" style="1" customWidth="1"/>
    <col min="2" max="2" width="9.57421875" style="0" bestFit="1" customWidth="1"/>
    <col min="8" max="8" width="2.7109375" style="42" customWidth="1"/>
    <col min="9" max="9" width="10.57421875" style="0" customWidth="1"/>
  </cols>
  <sheetData>
    <row r="2" ht="13.5">
      <c r="A2" s="32" t="s">
        <v>84</v>
      </c>
    </row>
    <row r="4" spans="1:15" ht="12">
      <c r="A4" s="71"/>
      <c r="B4" s="81" t="s">
        <v>74</v>
      </c>
      <c r="C4" s="81" t="s">
        <v>75</v>
      </c>
      <c r="D4" s="79" t="s">
        <v>76</v>
      </c>
      <c r="E4" s="79" t="s">
        <v>78</v>
      </c>
      <c r="F4" s="79" t="s">
        <v>79</v>
      </c>
      <c r="G4" s="80" t="s">
        <v>77</v>
      </c>
      <c r="H4" s="51"/>
      <c r="I4" s="78"/>
      <c r="J4" s="81" t="s">
        <v>74</v>
      </c>
      <c r="K4" s="81" t="s">
        <v>75</v>
      </c>
      <c r="L4" s="79" t="s">
        <v>76</v>
      </c>
      <c r="M4" s="79" t="s">
        <v>78</v>
      </c>
      <c r="N4" s="79" t="s">
        <v>79</v>
      </c>
      <c r="O4" s="80" t="s">
        <v>77</v>
      </c>
    </row>
    <row r="5" spans="1:15" ht="12">
      <c r="A5" s="71"/>
      <c r="B5" s="82"/>
      <c r="C5" s="82"/>
      <c r="D5" s="80"/>
      <c r="E5" s="80"/>
      <c r="F5" s="80"/>
      <c r="G5" s="80"/>
      <c r="H5" s="51"/>
      <c r="I5" s="72"/>
      <c r="J5" s="82"/>
      <c r="K5" s="82"/>
      <c r="L5" s="80"/>
      <c r="M5" s="80"/>
      <c r="N5" s="80"/>
      <c r="O5" s="80"/>
    </row>
    <row r="6" spans="1:15" ht="12">
      <c r="A6" s="7" t="s">
        <v>73</v>
      </c>
      <c r="B6" s="22">
        <v>20768</v>
      </c>
      <c r="C6" s="22">
        <v>10014</v>
      </c>
      <c r="D6" s="34">
        <f>C6/B6*100</f>
        <v>48.21841294298921</v>
      </c>
      <c r="E6" s="37">
        <v>2141</v>
      </c>
      <c r="F6" s="38">
        <f>E6/B6*100</f>
        <v>10.309129429892142</v>
      </c>
      <c r="G6" s="22">
        <v>1434</v>
      </c>
      <c r="H6" s="52"/>
      <c r="I6" s="7" t="s">
        <v>22</v>
      </c>
      <c r="J6" s="22">
        <v>230913</v>
      </c>
      <c r="K6" s="22">
        <v>79805</v>
      </c>
      <c r="L6" s="39">
        <f>K6/J6*100</f>
        <v>34.56063539081819</v>
      </c>
      <c r="M6" s="37">
        <v>14075</v>
      </c>
      <c r="N6" s="34">
        <f>M6/J6*100</f>
        <v>6.095369251622905</v>
      </c>
      <c r="O6" s="22">
        <v>18606</v>
      </c>
    </row>
    <row r="7" spans="1:15" ht="12">
      <c r="A7" s="7" t="s">
        <v>0</v>
      </c>
      <c r="B7" s="22">
        <v>55976</v>
      </c>
      <c r="C7" s="22">
        <v>31601</v>
      </c>
      <c r="D7" s="34">
        <f aca="true" t="shared" si="0" ref="D7:D29">C7/B7*100</f>
        <v>56.45455195083608</v>
      </c>
      <c r="E7" s="37">
        <v>4579</v>
      </c>
      <c r="F7" s="38">
        <f aca="true" t="shared" si="1" ref="F7:F29">E7/B7*100</f>
        <v>8.180291553522938</v>
      </c>
      <c r="G7" s="22">
        <v>2687</v>
      </c>
      <c r="H7" s="52"/>
      <c r="I7" s="7" t="s">
        <v>23</v>
      </c>
      <c r="J7" s="22">
        <v>74768</v>
      </c>
      <c r="K7" s="22">
        <v>27682</v>
      </c>
      <c r="L7" s="39">
        <f aca="true" t="shared" si="2" ref="L7:L32">K7/J7*100</f>
        <v>37.02386047506955</v>
      </c>
      <c r="M7" s="37">
        <v>6645</v>
      </c>
      <c r="N7" s="34">
        <f aca="true" t="shared" si="3" ref="N7:N32">M7/J7*100</f>
        <v>8.887491975176546</v>
      </c>
      <c r="O7" s="22">
        <v>6024</v>
      </c>
    </row>
    <row r="8" spans="1:15" ht="12">
      <c r="A8" s="7" t="s">
        <v>1</v>
      </c>
      <c r="B8" s="22">
        <v>103769</v>
      </c>
      <c r="C8" s="22">
        <v>58126</v>
      </c>
      <c r="D8" s="34">
        <f t="shared" si="0"/>
        <v>56.01480210852953</v>
      </c>
      <c r="E8" s="37">
        <v>10559</v>
      </c>
      <c r="F8" s="38">
        <f t="shared" si="1"/>
        <v>10.17548593510586</v>
      </c>
      <c r="G8" s="22">
        <v>5586</v>
      </c>
      <c r="H8" s="52"/>
      <c r="I8" s="7" t="s">
        <v>24</v>
      </c>
      <c r="J8" s="22">
        <v>69445</v>
      </c>
      <c r="K8" s="22">
        <v>34538</v>
      </c>
      <c r="L8" s="39">
        <f t="shared" si="2"/>
        <v>49.734322125423</v>
      </c>
      <c r="M8" s="37">
        <v>5679</v>
      </c>
      <c r="N8" s="34">
        <f t="shared" si="3"/>
        <v>8.177694578443372</v>
      </c>
      <c r="O8" s="22">
        <v>4925</v>
      </c>
    </row>
    <row r="9" spans="1:15" ht="12">
      <c r="A9" s="7" t="s">
        <v>2</v>
      </c>
      <c r="B9" s="22">
        <v>173560</v>
      </c>
      <c r="C9" s="22">
        <v>98923</v>
      </c>
      <c r="D9" s="34">
        <f t="shared" si="0"/>
        <v>56.996427748329104</v>
      </c>
      <c r="E9" s="37">
        <v>17237</v>
      </c>
      <c r="F9" s="38">
        <f t="shared" si="1"/>
        <v>9.931435814703848</v>
      </c>
      <c r="G9" s="22">
        <v>9861</v>
      </c>
      <c r="H9" s="52"/>
      <c r="I9" s="7" t="s">
        <v>25</v>
      </c>
      <c r="J9" s="22">
        <v>84611</v>
      </c>
      <c r="K9" s="22">
        <v>31301</v>
      </c>
      <c r="L9" s="39">
        <f t="shared" si="2"/>
        <v>36.99400787131697</v>
      </c>
      <c r="M9" s="37">
        <v>7056</v>
      </c>
      <c r="N9" s="34">
        <f t="shared" si="3"/>
        <v>8.339341220408695</v>
      </c>
      <c r="O9" s="22">
        <v>6513</v>
      </c>
    </row>
    <row r="10" spans="1:15" ht="12">
      <c r="A10" s="7" t="s">
        <v>3</v>
      </c>
      <c r="B10" s="22">
        <v>96839</v>
      </c>
      <c r="C10" s="22">
        <v>49542</v>
      </c>
      <c r="D10" s="34">
        <f t="shared" si="0"/>
        <v>51.159140428959404</v>
      </c>
      <c r="E10" s="37">
        <v>8792</v>
      </c>
      <c r="F10" s="38">
        <f t="shared" si="1"/>
        <v>9.078986771858446</v>
      </c>
      <c r="G10" s="22">
        <v>6228</v>
      </c>
      <c r="H10" s="52"/>
      <c r="I10" s="7" t="s">
        <v>26</v>
      </c>
      <c r="J10" s="22">
        <v>52434</v>
      </c>
      <c r="K10" s="22">
        <v>14471</v>
      </c>
      <c r="L10" s="39">
        <f t="shared" si="2"/>
        <v>27.598504786970285</v>
      </c>
      <c r="M10" s="37">
        <v>3172</v>
      </c>
      <c r="N10" s="34">
        <f t="shared" si="3"/>
        <v>6.049509860014495</v>
      </c>
      <c r="O10" s="22">
        <v>4100</v>
      </c>
    </row>
    <row r="11" spans="1:15" ht="12">
      <c r="A11" s="7" t="s">
        <v>4</v>
      </c>
      <c r="B11" s="22">
        <v>81990</v>
      </c>
      <c r="C11" s="22">
        <v>35473</v>
      </c>
      <c r="D11" s="34">
        <f t="shared" si="0"/>
        <v>43.26503232101476</v>
      </c>
      <c r="E11" s="37">
        <v>9910</v>
      </c>
      <c r="F11" s="38">
        <f t="shared" si="1"/>
        <v>12.086839858519332</v>
      </c>
      <c r="G11" s="22">
        <v>5741</v>
      </c>
      <c r="H11" s="52"/>
      <c r="I11" s="7" t="s">
        <v>27</v>
      </c>
      <c r="J11" s="22">
        <v>107695</v>
      </c>
      <c r="K11" s="22">
        <v>42603</v>
      </c>
      <c r="L11" s="39">
        <f t="shared" si="2"/>
        <v>39.558939597938625</v>
      </c>
      <c r="M11" s="37">
        <v>7331</v>
      </c>
      <c r="N11" s="34">
        <f t="shared" si="3"/>
        <v>6.807186963183064</v>
      </c>
      <c r="O11" s="22">
        <v>7901</v>
      </c>
    </row>
    <row r="12" spans="1:15" ht="12">
      <c r="A12" s="7" t="s">
        <v>5</v>
      </c>
      <c r="B12" s="22">
        <v>107701</v>
      </c>
      <c r="C12" s="22">
        <v>44276</v>
      </c>
      <c r="D12" s="34">
        <f t="shared" si="0"/>
        <v>41.110110398232145</v>
      </c>
      <c r="E12" s="37">
        <v>10626</v>
      </c>
      <c r="F12" s="38">
        <f t="shared" si="1"/>
        <v>9.866203656419161</v>
      </c>
      <c r="G12" s="22">
        <v>8008</v>
      </c>
      <c r="H12" s="52"/>
      <c r="I12" s="7" t="s">
        <v>28</v>
      </c>
      <c r="J12" s="22">
        <v>44649</v>
      </c>
      <c r="K12" s="22">
        <v>13720</v>
      </c>
      <c r="L12" s="39">
        <f t="shared" si="2"/>
        <v>30.7285717485274</v>
      </c>
      <c r="M12" s="37">
        <v>3475</v>
      </c>
      <c r="N12" s="34">
        <f t="shared" si="3"/>
        <v>7.782929068960111</v>
      </c>
      <c r="O12" s="22">
        <v>3703</v>
      </c>
    </row>
    <row r="13" spans="1:15" ht="12">
      <c r="A13" s="7" t="s">
        <v>6</v>
      </c>
      <c r="B13" s="22">
        <v>189108</v>
      </c>
      <c r="C13" s="22">
        <v>68243</v>
      </c>
      <c r="D13" s="34">
        <f t="shared" si="0"/>
        <v>36.08678638661505</v>
      </c>
      <c r="E13" s="37">
        <v>15469</v>
      </c>
      <c r="F13" s="38">
        <f t="shared" si="1"/>
        <v>8.179981809336462</v>
      </c>
      <c r="G13" s="22">
        <v>13721</v>
      </c>
      <c r="H13" s="52"/>
      <c r="I13" s="7" t="s">
        <v>29</v>
      </c>
      <c r="J13" s="22">
        <v>102006</v>
      </c>
      <c r="K13" s="22">
        <v>44381</v>
      </c>
      <c r="L13" s="39">
        <f t="shared" si="2"/>
        <v>43.50822500637218</v>
      </c>
      <c r="M13" s="37">
        <v>7143</v>
      </c>
      <c r="N13" s="34">
        <f t="shared" si="3"/>
        <v>7.00252926298453</v>
      </c>
      <c r="O13" s="22">
        <v>7486</v>
      </c>
    </row>
    <row r="14" spans="1:15" ht="12">
      <c r="A14" s="7" t="s">
        <v>7</v>
      </c>
      <c r="B14" s="22">
        <v>178825</v>
      </c>
      <c r="C14" s="22">
        <v>88811</v>
      </c>
      <c r="D14" s="34">
        <f t="shared" si="0"/>
        <v>49.663637634558924</v>
      </c>
      <c r="E14" s="37">
        <v>15672</v>
      </c>
      <c r="F14" s="38">
        <f t="shared" si="1"/>
        <v>8.76387529707815</v>
      </c>
      <c r="G14" s="22">
        <v>10855</v>
      </c>
      <c r="H14" s="52"/>
      <c r="I14" s="7" t="s">
        <v>30</v>
      </c>
      <c r="J14" s="22">
        <v>164126</v>
      </c>
      <c r="K14" s="22">
        <v>48719</v>
      </c>
      <c r="L14" s="39">
        <f t="shared" si="2"/>
        <v>29.683901392832336</v>
      </c>
      <c r="M14" s="37">
        <v>12043</v>
      </c>
      <c r="N14" s="34">
        <f t="shared" si="3"/>
        <v>7.337655216114449</v>
      </c>
      <c r="O14" s="22">
        <v>16201</v>
      </c>
    </row>
    <row r="15" spans="1:15" ht="12">
      <c r="A15" s="7" t="s">
        <v>8</v>
      </c>
      <c r="B15" s="22">
        <v>136622</v>
      </c>
      <c r="C15" s="22">
        <v>59269</v>
      </c>
      <c r="D15" s="34">
        <f t="shared" si="0"/>
        <v>43.38173939775439</v>
      </c>
      <c r="E15" s="37">
        <v>11526</v>
      </c>
      <c r="F15" s="38">
        <f t="shared" si="1"/>
        <v>8.436415804189663</v>
      </c>
      <c r="G15" s="22">
        <v>8710</v>
      </c>
      <c r="H15" s="52"/>
      <c r="I15" s="7" t="s">
        <v>31</v>
      </c>
      <c r="J15" s="22">
        <v>54359</v>
      </c>
      <c r="K15" s="22">
        <v>22065</v>
      </c>
      <c r="L15" s="39">
        <f t="shared" si="2"/>
        <v>40.59125443808753</v>
      </c>
      <c r="M15" s="37">
        <v>4218</v>
      </c>
      <c r="N15" s="34">
        <f t="shared" si="3"/>
        <v>7.75952464173366</v>
      </c>
      <c r="O15" s="22">
        <v>4136</v>
      </c>
    </row>
    <row r="16" spans="1:15" ht="12">
      <c r="A16" s="7" t="s">
        <v>9</v>
      </c>
      <c r="B16" s="22">
        <v>316010</v>
      </c>
      <c r="C16" s="22">
        <v>137503</v>
      </c>
      <c r="D16" s="34">
        <f t="shared" si="0"/>
        <v>43.512230625613114</v>
      </c>
      <c r="E16" s="37">
        <v>27676</v>
      </c>
      <c r="F16" s="38">
        <f t="shared" si="1"/>
        <v>8.757950697762729</v>
      </c>
      <c r="G16" s="22">
        <v>22285</v>
      </c>
      <c r="H16" s="52"/>
      <c r="I16" s="7" t="s">
        <v>32</v>
      </c>
      <c r="J16" s="22">
        <v>77975</v>
      </c>
      <c r="K16" s="22">
        <v>28747</v>
      </c>
      <c r="L16" s="39">
        <f t="shared" si="2"/>
        <v>36.86694453350432</v>
      </c>
      <c r="M16" s="37">
        <v>5290</v>
      </c>
      <c r="N16" s="34">
        <f t="shared" si="3"/>
        <v>6.784225713369669</v>
      </c>
      <c r="O16" s="22">
        <v>6872</v>
      </c>
    </row>
    <row r="17" spans="1:15" ht="12">
      <c r="A17" s="7" t="s">
        <v>10</v>
      </c>
      <c r="B17" s="22">
        <v>429680</v>
      </c>
      <c r="C17" s="22">
        <v>197162</v>
      </c>
      <c r="D17" s="34">
        <f t="shared" si="0"/>
        <v>45.88577546080804</v>
      </c>
      <c r="E17" s="37">
        <v>33767</v>
      </c>
      <c r="F17" s="38">
        <f t="shared" si="1"/>
        <v>7.858638987153229</v>
      </c>
      <c r="G17" s="22">
        <v>27618</v>
      </c>
      <c r="H17" s="52"/>
      <c r="I17" s="7" t="s">
        <v>33</v>
      </c>
      <c r="J17" s="22">
        <v>77447</v>
      </c>
      <c r="K17" s="22">
        <v>29701</v>
      </c>
      <c r="L17" s="39">
        <f t="shared" si="2"/>
        <v>38.3500974860227</v>
      </c>
      <c r="M17" s="37">
        <v>4898</v>
      </c>
      <c r="N17" s="34">
        <f t="shared" si="3"/>
        <v>6.324325022273297</v>
      </c>
      <c r="O17" s="22">
        <v>6782</v>
      </c>
    </row>
    <row r="18" spans="1:15" ht="12">
      <c r="A18" s="7" t="s">
        <v>11</v>
      </c>
      <c r="B18" s="22">
        <v>115549</v>
      </c>
      <c r="C18" s="22">
        <v>63789</v>
      </c>
      <c r="D18" s="34">
        <f t="shared" si="0"/>
        <v>55.20515106145445</v>
      </c>
      <c r="E18" s="37">
        <v>10885</v>
      </c>
      <c r="F18" s="38">
        <f t="shared" si="1"/>
        <v>9.420245956260981</v>
      </c>
      <c r="G18" s="22">
        <v>6411</v>
      </c>
      <c r="H18" s="52"/>
      <c r="I18" s="7" t="s">
        <v>34</v>
      </c>
      <c r="J18" s="22">
        <v>59048</v>
      </c>
      <c r="K18" s="22">
        <v>18482</v>
      </c>
      <c r="L18" s="39">
        <f t="shared" si="2"/>
        <v>31.29995935510094</v>
      </c>
      <c r="M18" s="37">
        <v>5175</v>
      </c>
      <c r="N18" s="34">
        <f t="shared" si="3"/>
        <v>8.764056360926704</v>
      </c>
      <c r="O18" s="22">
        <v>5810</v>
      </c>
    </row>
    <row r="19" spans="1:15" ht="12">
      <c r="A19" s="7" t="s">
        <v>12</v>
      </c>
      <c r="B19" s="22">
        <v>172786</v>
      </c>
      <c r="C19" s="22">
        <v>98617</v>
      </c>
      <c r="D19" s="34">
        <f t="shared" si="0"/>
        <v>57.07464725151343</v>
      </c>
      <c r="E19" s="37">
        <v>14903</v>
      </c>
      <c r="F19" s="38">
        <f t="shared" si="1"/>
        <v>8.625120090748092</v>
      </c>
      <c r="G19" s="22">
        <v>10047</v>
      </c>
      <c r="H19" s="52"/>
      <c r="I19" s="7" t="s">
        <v>35</v>
      </c>
      <c r="J19" s="22">
        <v>55135</v>
      </c>
      <c r="K19" s="22">
        <v>22191</v>
      </c>
      <c r="L19" s="39">
        <f t="shared" si="2"/>
        <v>40.248481001178924</v>
      </c>
      <c r="M19" s="37">
        <v>3670</v>
      </c>
      <c r="N19" s="34">
        <f t="shared" si="3"/>
        <v>6.656388863698195</v>
      </c>
      <c r="O19" s="22">
        <v>4500</v>
      </c>
    </row>
    <row r="20" spans="1:15" ht="12">
      <c r="A20" s="7" t="s">
        <v>13</v>
      </c>
      <c r="B20" s="22">
        <v>283682</v>
      </c>
      <c r="C20" s="22">
        <v>150308</v>
      </c>
      <c r="D20" s="34">
        <f t="shared" si="0"/>
        <v>52.98468002904661</v>
      </c>
      <c r="E20" s="37">
        <v>25896</v>
      </c>
      <c r="F20" s="38">
        <f t="shared" si="1"/>
        <v>9.128531242729535</v>
      </c>
      <c r="G20" s="22">
        <v>18458</v>
      </c>
      <c r="H20" s="52"/>
      <c r="I20" s="7" t="s">
        <v>36</v>
      </c>
      <c r="J20" s="22">
        <v>33305</v>
      </c>
      <c r="K20" s="22">
        <v>13939</v>
      </c>
      <c r="L20" s="39">
        <f t="shared" si="2"/>
        <v>41.85257468848521</v>
      </c>
      <c r="M20" s="37">
        <v>2849</v>
      </c>
      <c r="N20" s="34">
        <f t="shared" si="3"/>
        <v>8.554271130460892</v>
      </c>
      <c r="O20" s="22">
        <v>2585</v>
      </c>
    </row>
    <row r="21" spans="1:15" ht="12">
      <c r="A21" s="7" t="s">
        <v>14</v>
      </c>
      <c r="B21" s="22">
        <v>142925</v>
      </c>
      <c r="C21" s="22">
        <v>70122</v>
      </c>
      <c r="D21" s="34">
        <f t="shared" si="0"/>
        <v>49.0620955046353</v>
      </c>
      <c r="E21" s="37">
        <v>15261</v>
      </c>
      <c r="F21" s="38">
        <f t="shared" si="1"/>
        <v>10.677628126639846</v>
      </c>
      <c r="G21" s="22">
        <v>8027</v>
      </c>
      <c r="H21" s="52"/>
      <c r="I21" s="11" t="s">
        <v>37</v>
      </c>
      <c r="J21" s="22">
        <v>26431</v>
      </c>
      <c r="K21" s="22">
        <v>9809</v>
      </c>
      <c r="L21" s="39">
        <f t="shared" si="2"/>
        <v>37.1117248685256</v>
      </c>
      <c r="M21" s="37">
        <v>2036</v>
      </c>
      <c r="N21" s="34">
        <f t="shared" si="3"/>
        <v>7.703075933562861</v>
      </c>
      <c r="O21" s="22">
        <v>1842</v>
      </c>
    </row>
    <row r="22" spans="1:15" ht="12">
      <c r="A22" s="7" t="s">
        <v>15</v>
      </c>
      <c r="B22" s="22">
        <v>162104</v>
      </c>
      <c r="C22" s="22">
        <v>73970</v>
      </c>
      <c r="D22" s="34">
        <f t="shared" si="0"/>
        <v>45.63119972363421</v>
      </c>
      <c r="E22" s="37">
        <v>17930</v>
      </c>
      <c r="F22" s="38">
        <f t="shared" si="1"/>
        <v>11.060800473769925</v>
      </c>
      <c r="G22" s="22">
        <v>12615</v>
      </c>
      <c r="H22" s="52"/>
      <c r="I22" s="11" t="s">
        <v>38</v>
      </c>
      <c r="J22" s="22">
        <v>37802</v>
      </c>
      <c r="K22" s="22">
        <v>16936</v>
      </c>
      <c r="L22" s="39">
        <f t="shared" si="2"/>
        <v>44.80186233532618</v>
      </c>
      <c r="M22" s="37">
        <v>2832</v>
      </c>
      <c r="N22" s="34">
        <f t="shared" si="3"/>
        <v>7.491667107560447</v>
      </c>
      <c r="O22" s="22">
        <v>3178</v>
      </c>
    </row>
    <row r="23" spans="1:15" ht="12">
      <c r="A23" s="7" t="s">
        <v>16</v>
      </c>
      <c r="B23" s="22">
        <v>87480</v>
      </c>
      <c r="C23" s="22">
        <v>34381</v>
      </c>
      <c r="D23" s="34">
        <f t="shared" si="0"/>
        <v>39.30155464106082</v>
      </c>
      <c r="E23" s="37">
        <v>8588</v>
      </c>
      <c r="F23" s="38">
        <f t="shared" si="1"/>
        <v>9.817101051668953</v>
      </c>
      <c r="G23" s="22">
        <v>6307</v>
      </c>
      <c r="H23" s="52"/>
      <c r="I23" s="11" t="s">
        <v>39</v>
      </c>
      <c r="J23" s="22">
        <v>31008</v>
      </c>
      <c r="K23" s="22">
        <v>7894</v>
      </c>
      <c r="L23" s="39">
        <f t="shared" si="2"/>
        <v>25.45794633642931</v>
      </c>
      <c r="M23" s="37">
        <v>2387</v>
      </c>
      <c r="N23" s="34">
        <f t="shared" si="3"/>
        <v>7.698013415892673</v>
      </c>
      <c r="O23" s="22">
        <v>3103</v>
      </c>
    </row>
    <row r="24" spans="1:15" ht="12">
      <c r="A24" s="7" t="s">
        <v>17</v>
      </c>
      <c r="B24" s="22">
        <v>252609</v>
      </c>
      <c r="C24" s="22">
        <v>103554</v>
      </c>
      <c r="D24" s="34">
        <f t="shared" si="0"/>
        <v>40.993788819875775</v>
      </c>
      <c r="E24" s="37">
        <v>23193</v>
      </c>
      <c r="F24" s="38">
        <f t="shared" si="1"/>
        <v>9.181383086113321</v>
      </c>
      <c r="G24" s="22">
        <v>17720</v>
      </c>
      <c r="H24" s="52"/>
      <c r="I24" s="11" t="s">
        <v>40</v>
      </c>
      <c r="J24" s="22">
        <v>29797</v>
      </c>
      <c r="K24" s="22">
        <v>9442</v>
      </c>
      <c r="L24" s="39">
        <f t="shared" si="2"/>
        <v>31.687753800718195</v>
      </c>
      <c r="M24" s="37">
        <v>2866</v>
      </c>
      <c r="N24" s="34">
        <f t="shared" si="3"/>
        <v>9.618417961539752</v>
      </c>
      <c r="O24" s="22">
        <v>3075</v>
      </c>
    </row>
    <row r="25" spans="1:15" ht="12">
      <c r="A25" s="7" t="s">
        <v>18</v>
      </c>
      <c r="B25" s="22">
        <v>312212</v>
      </c>
      <c r="C25" s="22">
        <v>98493</v>
      </c>
      <c r="D25" s="34">
        <f t="shared" si="0"/>
        <v>31.546833561810566</v>
      </c>
      <c r="E25" s="37">
        <v>28418</v>
      </c>
      <c r="F25" s="38">
        <f t="shared" si="1"/>
        <v>9.102148540094552</v>
      </c>
      <c r="G25" s="22">
        <v>26630</v>
      </c>
      <c r="H25" s="52"/>
      <c r="I25" s="12" t="s">
        <v>41</v>
      </c>
      <c r="J25" s="22">
        <v>46431</v>
      </c>
      <c r="K25" s="22">
        <v>12931</v>
      </c>
      <c r="L25" s="39">
        <f t="shared" si="2"/>
        <v>27.84992784992785</v>
      </c>
      <c r="M25" s="37">
        <v>4036</v>
      </c>
      <c r="N25" s="34">
        <f t="shared" si="3"/>
        <v>8.692468393960931</v>
      </c>
      <c r="O25" s="22">
        <v>5168</v>
      </c>
    </row>
    <row r="26" spans="1:15" ht="12">
      <c r="A26" s="7" t="s">
        <v>19</v>
      </c>
      <c r="B26" s="22">
        <v>265925</v>
      </c>
      <c r="C26" s="22">
        <v>88848</v>
      </c>
      <c r="D26" s="34">
        <f t="shared" si="0"/>
        <v>33.4109241327442</v>
      </c>
      <c r="E26" s="37">
        <v>24692</v>
      </c>
      <c r="F26" s="38">
        <f t="shared" si="1"/>
        <v>9.285324809626774</v>
      </c>
      <c r="G26" s="22">
        <v>22637</v>
      </c>
      <c r="H26" s="52"/>
      <c r="I26" s="12" t="s">
        <v>42</v>
      </c>
      <c r="J26" s="22">
        <v>25056</v>
      </c>
      <c r="K26" s="22">
        <v>6021</v>
      </c>
      <c r="L26" s="39">
        <f t="shared" si="2"/>
        <v>24.030172413793103</v>
      </c>
      <c r="M26" s="37">
        <v>1797</v>
      </c>
      <c r="N26" s="34">
        <f t="shared" si="3"/>
        <v>7.171934865900383</v>
      </c>
      <c r="O26" s="22">
        <v>2278</v>
      </c>
    </row>
    <row r="27" spans="1:15" ht="12">
      <c r="A27" s="7" t="s">
        <v>20</v>
      </c>
      <c r="B27" s="22">
        <v>178372</v>
      </c>
      <c r="C27" s="22">
        <v>59309</v>
      </c>
      <c r="D27" s="34">
        <f t="shared" si="0"/>
        <v>33.25017379409324</v>
      </c>
      <c r="E27" s="37">
        <v>15720</v>
      </c>
      <c r="F27" s="38">
        <f t="shared" si="1"/>
        <v>8.813042405758752</v>
      </c>
      <c r="G27" s="22">
        <v>14998</v>
      </c>
      <c r="H27" s="52"/>
      <c r="I27" s="11" t="s">
        <v>43</v>
      </c>
      <c r="J27" s="22">
        <v>62964</v>
      </c>
      <c r="K27" s="22">
        <v>22458</v>
      </c>
      <c r="L27" s="39">
        <f t="shared" si="2"/>
        <v>35.668000762340384</v>
      </c>
      <c r="M27" s="37">
        <v>3751</v>
      </c>
      <c r="N27" s="34">
        <f t="shared" si="3"/>
        <v>5.957372466806429</v>
      </c>
      <c r="O27" s="22">
        <v>5096</v>
      </c>
    </row>
    <row r="28" spans="1:15" ht="12">
      <c r="A28" s="7" t="s">
        <v>21</v>
      </c>
      <c r="B28" s="22">
        <v>281989</v>
      </c>
      <c r="C28" s="22">
        <v>105455</v>
      </c>
      <c r="D28" s="34">
        <f t="shared" si="0"/>
        <v>37.39684881325158</v>
      </c>
      <c r="E28" s="37">
        <v>18201</v>
      </c>
      <c r="F28" s="38">
        <f t="shared" si="1"/>
        <v>6.454507090702119</v>
      </c>
      <c r="G28" s="22">
        <v>17753</v>
      </c>
      <c r="H28" s="52"/>
      <c r="I28" s="11" t="s">
        <v>44</v>
      </c>
      <c r="J28" s="22">
        <v>30457</v>
      </c>
      <c r="K28" s="22">
        <v>9223</v>
      </c>
      <c r="L28" s="39">
        <f t="shared" si="2"/>
        <v>30.282036970154646</v>
      </c>
      <c r="M28" s="37">
        <v>1590</v>
      </c>
      <c r="N28" s="34">
        <f t="shared" si="3"/>
        <v>5.22047476770529</v>
      </c>
      <c r="O28" s="22">
        <v>2143</v>
      </c>
    </row>
    <row r="29" spans="1:15" ht="12">
      <c r="A29" s="7" t="s">
        <v>61</v>
      </c>
      <c r="B29" s="23">
        <f>SUM(B6:B28)</f>
        <v>4146481</v>
      </c>
      <c r="C29" s="23">
        <f>SUM(C6:C28)</f>
        <v>1825789</v>
      </c>
      <c r="D29" s="34">
        <f t="shared" si="0"/>
        <v>44.032252891065944</v>
      </c>
      <c r="E29" s="40">
        <f>SUM(E6:E28)</f>
        <v>371641</v>
      </c>
      <c r="F29" s="38">
        <f t="shared" si="1"/>
        <v>8.962804845843982</v>
      </c>
      <c r="G29" s="26">
        <f>SUM(G6:G28)</f>
        <v>284337</v>
      </c>
      <c r="H29" s="53"/>
      <c r="I29" s="11" t="s">
        <v>45</v>
      </c>
      <c r="J29" s="22">
        <v>22446</v>
      </c>
      <c r="K29" s="22">
        <v>6824</v>
      </c>
      <c r="L29" s="39">
        <f t="shared" si="2"/>
        <v>30.401853336897446</v>
      </c>
      <c r="M29" s="37">
        <v>1163</v>
      </c>
      <c r="N29" s="34">
        <f t="shared" si="3"/>
        <v>5.181324066648846</v>
      </c>
      <c r="O29" s="22">
        <v>1735</v>
      </c>
    </row>
    <row r="30" spans="1:15" ht="12">
      <c r="A30" s="2"/>
      <c r="B30" s="16"/>
      <c r="C30" s="15"/>
      <c r="D30" s="4"/>
      <c r="I30" s="12" t="s">
        <v>46</v>
      </c>
      <c r="J30" s="22">
        <v>27612</v>
      </c>
      <c r="K30" s="22">
        <v>5260</v>
      </c>
      <c r="L30" s="39">
        <f t="shared" si="2"/>
        <v>19.049688541213968</v>
      </c>
      <c r="M30" s="37">
        <v>1499</v>
      </c>
      <c r="N30" s="34">
        <f t="shared" si="3"/>
        <v>5.42879907286687</v>
      </c>
      <c r="O30" s="22">
        <v>2722</v>
      </c>
    </row>
    <row r="31" spans="1:15" ht="12">
      <c r="A31" s="41" t="s">
        <v>80</v>
      </c>
      <c r="I31" s="11" t="s">
        <v>47</v>
      </c>
      <c r="J31" s="22">
        <v>82605</v>
      </c>
      <c r="K31" s="22">
        <v>29762</v>
      </c>
      <c r="L31" s="39">
        <f t="shared" si="2"/>
        <v>36.02929604745476</v>
      </c>
      <c r="M31" s="37">
        <v>6865</v>
      </c>
      <c r="N31" s="34">
        <f t="shared" si="3"/>
        <v>8.310634949458265</v>
      </c>
      <c r="O31" s="22">
        <v>7582</v>
      </c>
    </row>
    <row r="32" spans="9:15" ht="12">
      <c r="I32" s="11" t="s">
        <v>63</v>
      </c>
      <c r="J32" s="26">
        <f>SUM(J6:J31)</f>
        <v>1710525</v>
      </c>
      <c r="K32" s="26">
        <f>SUM(K6:K31)</f>
        <v>608905</v>
      </c>
      <c r="L32" s="39">
        <f t="shared" si="2"/>
        <v>35.5975504596542</v>
      </c>
      <c r="M32" s="40">
        <f>SUM(M6:M31)</f>
        <v>123541</v>
      </c>
      <c r="N32" s="34">
        <f t="shared" si="3"/>
        <v>7.222402478771138</v>
      </c>
      <c r="O32" s="26">
        <f>SUM(O6:O31)</f>
        <v>144066</v>
      </c>
    </row>
    <row r="60" ht="12">
      <c r="A60" s="3"/>
    </row>
    <row r="61" ht="12">
      <c r="A61" s="3"/>
    </row>
  </sheetData>
  <sheetProtection/>
  <mergeCells count="14">
    <mergeCell ref="O4:O5"/>
    <mergeCell ref="E4:E5"/>
    <mergeCell ref="G4:G5"/>
    <mergeCell ref="J4:J5"/>
    <mergeCell ref="K4:K5"/>
    <mergeCell ref="D4:D5"/>
    <mergeCell ref="L4:L5"/>
    <mergeCell ref="A4:A5"/>
    <mergeCell ref="I4:I5"/>
    <mergeCell ref="F4:F5"/>
    <mergeCell ref="N4:N5"/>
    <mergeCell ref="B4:B5"/>
    <mergeCell ref="C4:C5"/>
    <mergeCell ref="M4:M5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東京都生活協同組合連合会</dc:creator>
  <cp:keywords/>
  <dc:description/>
  <cp:lastModifiedBy>ishikawa_yay</cp:lastModifiedBy>
  <cp:lastPrinted>2010-06-18T01:34:09Z</cp:lastPrinted>
  <dcterms:created xsi:type="dcterms:W3CDTF">2008-05-08T04:27:22Z</dcterms:created>
  <dcterms:modified xsi:type="dcterms:W3CDTF">2022-10-05T05:52:32Z</dcterms:modified>
  <cp:category/>
  <cp:version/>
  <cp:contentType/>
  <cp:contentStatus/>
</cp:coreProperties>
</file>