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太陽光発電補助事業" sheetId="11" r:id="rId11"/>
    <sheet name="樹木・樹林の保護（特別区）" sheetId="12" r:id="rId12"/>
    <sheet name="樹木・樹林の保護（多摩地域）" sheetId="13" r:id="rId13"/>
    <sheet name="PRTRデータ" sheetId="14" r:id="rId14"/>
  </sheets>
  <definedNames/>
  <calcPr fullCalcOnLoad="1"/>
</workbook>
</file>

<file path=xl/sharedStrings.xml><?xml version="1.0" encoding="utf-8"?>
<sst xmlns="http://schemas.openxmlformats.org/spreadsheetml/2006/main" count="1259" uniqueCount="616">
  <si>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</si>
  <si>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</si>
  <si>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</si>
  <si>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</si>
  <si>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</si>
  <si>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</si>
  <si>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</si>
  <si>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</si>
  <si>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</si>
  <si>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</si>
  <si>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</si>
  <si>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</si>
  <si>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</si>
  <si>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</si>
  <si>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</si>
  <si>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</si>
  <si>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</si>
  <si>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</si>
  <si>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</si>
  <si>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</si>
  <si>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</si>
  <si>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</si>
  <si>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</si>
  <si>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</si>
  <si>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</si>
  <si>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</si>
  <si>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</si>
  <si>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</si>
  <si>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</si>
  <si>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</si>
  <si>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</si>
  <si>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</si>
  <si>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</si>
  <si>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</si>
  <si>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</si>
  <si>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</si>
  <si>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</si>
  <si>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</si>
  <si>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</si>
  <si>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</si>
  <si>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</si>
  <si>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</si>
  <si>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</si>
  <si>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</si>
  <si>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</si>
  <si>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</si>
  <si>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</si>
  <si>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</si>
  <si>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</si>
  <si>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</si>
  <si>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</si>
  <si>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</si>
  <si>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</si>
  <si>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</si>
  <si>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</si>
  <si>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</si>
  <si>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</si>
  <si>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</si>
  <si>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</si>
  <si>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</si>
  <si>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</si>
  <si>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</si>
  <si>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</si>
  <si>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清掃工場敷地内</t>
  </si>
  <si>
    <t>施設敷地内</t>
  </si>
  <si>
    <t>光が丘</t>
  </si>
  <si>
    <t>大田</t>
  </si>
  <si>
    <t>有明</t>
  </si>
  <si>
    <t>千歳</t>
  </si>
  <si>
    <t>江戸川</t>
  </si>
  <si>
    <t>墨田</t>
  </si>
  <si>
    <t>北</t>
  </si>
  <si>
    <t>足立</t>
  </si>
  <si>
    <t>板橋</t>
  </si>
  <si>
    <t>多摩川</t>
  </si>
  <si>
    <t>世田谷</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</si>
  <si>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</si>
  <si>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</si>
  <si>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</si>
  <si>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</si>
  <si>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</si>
  <si>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</si>
  <si>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</si>
  <si>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</si>
  <si>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</si>
  <si>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</si>
  <si>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</si>
  <si>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</si>
  <si>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</si>
  <si>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</si>
  <si>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</si>
  <si>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</si>
  <si>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</si>
  <si>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</si>
  <si>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</si>
  <si>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</si>
  <si>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</si>
  <si>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</si>
  <si>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</si>
  <si>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</si>
  <si>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</si>
  <si>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</si>
  <si>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</si>
  <si>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</si>
  <si>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</si>
  <si>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</si>
  <si>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</si>
  <si>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</si>
  <si>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</si>
  <si>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</si>
  <si>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</si>
  <si>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</si>
  <si>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</si>
  <si>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</si>
  <si>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</si>
  <si>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</si>
  <si>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</si>
  <si>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</si>
  <si>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</si>
  <si>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</si>
  <si>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</si>
  <si>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</si>
  <si>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</si>
  <si>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</si>
  <si>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</si>
  <si>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</si>
  <si>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</si>
  <si>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</si>
  <si>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</si>
  <si>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</si>
  <si>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</si>
  <si>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</si>
  <si>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</si>
  <si>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</si>
  <si>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</si>
  <si>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</si>
  <si>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</si>
  <si>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</si>
  <si>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</si>
  <si>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</si>
  <si>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</si>
  <si>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</si>
  <si>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</si>
  <si>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</si>
  <si>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</si>
  <si>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</si>
  <si>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</si>
  <si>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</si>
  <si>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</si>
  <si>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</si>
  <si>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</si>
  <si>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</si>
  <si>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</si>
  <si>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</si>
  <si>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</si>
  <si>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</si>
  <si>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</si>
  <si>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</si>
  <si>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</si>
  <si>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</si>
  <si>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</si>
  <si>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</si>
  <si>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</si>
  <si>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</si>
  <si>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</si>
  <si>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</si>
  <si>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</si>
  <si>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</si>
  <si>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</si>
  <si>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</si>
  <si>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</si>
  <si>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町田市中町</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</si>
  <si>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</si>
  <si>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</si>
  <si>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</si>
  <si>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</si>
  <si>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</si>
  <si>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</si>
  <si>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</si>
  <si>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</si>
  <si>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</si>
  <si>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</si>
  <si>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</si>
  <si>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</si>
  <si>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</si>
  <si>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</si>
  <si>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</si>
  <si>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</si>
  <si>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</si>
  <si>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</si>
  <si>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</si>
  <si>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</si>
  <si>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</si>
  <si>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</si>
  <si>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</si>
  <si>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</si>
  <si>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</si>
  <si>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</si>
  <si>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</si>
  <si>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</si>
  <si>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</si>
  <si>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</si>
  <si>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</si>
  <si>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</si>
  <si>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</si>
  <si>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</si>
  <si>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</si>
  <si>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</si>
  <si>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</si>
  <si>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</si>
  <si>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市区合計</t>
  </si>
  <si>
    <t>2010年度</t>
  </si>
  <si>
    <t>水戸街道東向島</t>
  </si>
  <si>
    <t>ごみ有料化(円／大袋1枚)</t>
  </si>
  <si>
    <t>可燃ごみ</t>
  </si>
  <si>
    <t>資源物</t>
  </si>
  <si>
    <t>ごみ有料化の「プラ」とは「プラスチック」の略</t>
  </si>
  <si>
    <t>出所：オール東京62市区町村共同事業「みどり東京・温暖化防止プロジェクト」</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</si>
  <si>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</si>
  <si>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</si>
  <si>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</si>
  <si>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</si>
  <si>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</si>
  <si>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</si>
  <si>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</si>
  <si>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</si>
  <si>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</si>
  <si>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</si>
  <si>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</si>
  <si>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</si>
  <si>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</si>
  <si>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</si>
  <si>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練馬
※建替中</t>
  </si>
  <si>
    <t>中防処理
施設</t>
  </si>
  <si>
    <t>ダイオキシン</t>
  </si>
  <si>
    <t>単位：pg-TEQ/m3</t>
  </si>
  <si>
    <t>出所：東京都環境局ホームページ</t>
  </si>
  <si>
    <t>西東京市</t>
  </si>
  <si>
    <t>中央区</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</si>
  <si>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</si>
  <si>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</si>
  <si>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</si>
  <si>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</si>
  <si>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</si>
  <si>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</si>
  <si>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</si>
  <si>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</si>
  <si>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</si>
  <si>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</si>
  <si>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</si>
  <si>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</si>
  <si>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</si>
  <si>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</si>
  <si>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</si>
  <si>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</si>
  <si>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</si>
  <si>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</si>
  <si>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</si>
  <si>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</si>
  <si>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</si>
  <si>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</si>
  <si>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</si>
  <si>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</si>
  <si>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</si>
  <si>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</si>
  <si>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</si>
  <si>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</si>
  <si>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</si>
  <si>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</si>
  <si>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</si>
  <si>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</si>
  <si>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</si>
  <si>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</si>
  <si>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</si>
  <si>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</si>
  <si>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</si>
  <si>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</si>
  <si>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</si>
  <si>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</si>
  <si>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</si>
  <si>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</si>
  <si>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</si>
  <si>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</si>
  <si>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</si>
  <si>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</si>
  <si>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</si>
  <si>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</si>
  <si>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</si>
  <si>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</si>
  <si>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</si>
  <si>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</si>
  <si>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</si>
  <si>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</si>
  <si>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</si>
  <si>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</si>
  <si>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</si>
  <si>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</si>
  <si>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</si>
  <si>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</si>
  <si>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</si>
  <si>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</si>
  <si>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</si>
  <si>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</si>
  <si>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</si>
  <si>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</si>
  <si>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</si>
  <si>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</si>
  <si>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</si>
  <si>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</si>
  <si>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</si>
  <si>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</si>
  <si>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</si>
  <si>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</si>
  <si>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</si>
  <si>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</si>
  <si>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</si>
  <si>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</si>
  <si>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</si>
  <si>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</si>
  <si>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</si>
  <si>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</si>
  <si>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</si>
  <si>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</si>
  <si>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</si>
  <si>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</si>
  <si>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</si>
  <si>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</si>
  <si>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</si>
  <si>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</si>
  <si>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</si>
  <si>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</si>
  <si>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</si>
  <si>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</si>
  <si>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</si>
  <si>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</si>
  <si>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</si>
  <si>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</si>
  <si>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</si>
  <si>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</si>
  <si>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</si>
  <si>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</si>
  <si>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</si>
  <si>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</si>
  <si>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</si>
  <si>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</si>
  <si>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</si>
  <si>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</si>
  <si>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</si>
  <si>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</si>
  <si>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</si>
  <si>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</si>
  <si>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</si>
  <si>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</si>
  <si>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</si>
  <si>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</si>
  <si>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</si>
  <si>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</si>
  <si>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</si>
  <si>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</si>
  <si>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</si>
  <si>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</si>
  <si>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</si>
  <si>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</si>
  <si>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</si>
  <si>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</si>
  <si>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</si>
  <si>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</si>
  <si>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</si>
  <si>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</si>
  <si>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</si>
  <si>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</si>
  <si>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</si>
  <si>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</si>
  <si>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</si>
  <si>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</si>
  <si>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</si>
  <si>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</si>
  <si>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</si>
  <si>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</si>
  <si>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</si>
  <si>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</si>
  <si>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</si>
  <si>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</si>
  <si>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</si>
  <si>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</si>
  <si>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</si>
  <si>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</si>
  <si>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</si>
  <si>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</si>
  <si>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</si>
  <si>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</si>
  <si>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</si>
  <si>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</si>
  <si>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</si>
  <si>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</si>
  <si>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</si>
  <si>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</si>
  <si>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</si>
  <si>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</si>
  <si>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</si>
  <si>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</si>
  <si>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</si>
  <si>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</si>
  <si>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</si>
  <si>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</si>
  <si>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杉並
※建替中</t>
  </si>
  <si>
    <t>％</t>
  </si>
  <si>
    <t>ｈａ</t>
  </si>
  <si>
    <t>港区高輪</t>
  </si>
  <si>
    <t>板橋区本町</t>
  </si>
  <si>
    <t>練馬区石神井町</t>
  </si>
  <si>
    <t>27/27(100.0%)</t>
  </si>
  <si>
    <t>28/28 (100%)</t>
  </si>
  <si>
    <t>44/44(100.0%)</t>
  </si>
  <si>
    <t>47/47 (100%)</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</si>
  <si>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</si>
  <si>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</si>
  <si>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</si>
  <si>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</si>
  <si>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</si>
  <si>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</si>
  <si>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</si>
  <si>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</si>
  <si>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</si>
  <si>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</si>
  <si>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</si>
  <si>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</si>
  <si>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</si>
  <si>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</si>
  <si>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</si>
  <si>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</si>
  <si>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</si>
  <si>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</si>
  <si>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</si>
  <si>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</si>
  <si>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</si>
  <si>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</si>
  <si>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</si>
  <si>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</si>
  <si>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</si>
  <si>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</si>
  <si>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</si>
  <si>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</si>
  <si>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</si>
  <si>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</si>
  <si>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</si>
  <si>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</si>
  <si>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</si>
  <si>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</si>
  <si>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</si>
  <si>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</si>
  <si>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</si>
  <si>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</si>
  <si>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</si>
  <si>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</si>
  <si>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</si>
  <si>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</si>
  <si>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</si>
  <si>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</si>
  <si>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</si>
  <si>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</si>
  <si>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</si>
  <si>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</si>
  <si>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</si>
  <si>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</si>
  <si>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</si>
  <si>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</si>
  <si>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</si>
  <si>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</si>
  <si>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</si>
  <si>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</si>
  <si>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</si>
  <si>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</si>
  <si>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</si>
  <si>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</si>
  <si>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</si>
  <si>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</si>
  <si>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</si>
  <si>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</si>
  <si>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</si>
  <si>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</si>
  <si>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</si>
  <si>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</si>
  <si>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</si>
  <si>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</si>
  <si>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</si>
  <si>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</si>
  <si>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</si>
  <si>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</si>
  <si>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</si>
  <si>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</si>
  <si>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</si>
  <si>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</si>
  <si>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</si>
  <si>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</si>
  <si>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</si>
  <si>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</si>
  <si>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</si>
  <si>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</si>
  <si>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</si>
  <si>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</si>
  <si>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</si>
  <si>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</si>
  <si>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</si>
  <si>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</si>
  <si>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</si>
  <si>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</si>
  <si>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</si>
  <si>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</si>
  <si>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</si>
  <si>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</si>
  <si>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</si>
  <si>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</si>
  <si>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</si>
  <si>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</si>
  <si>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</si>
  <si>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</si>
  <si>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</si>
  <si>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ごみ有料化については山谷修作東洋大学教授ホームページ（2014年7月現在）</t>
  </si>
  <si>
    <t>2012年度</t>
  </si>
  <si>
    <t>-</t>
  </si>
  <si>
    <t>26/26 (100%)</t>
  </si>
  <si>
    <t>24/26 (92%)</t>
  </si>
  <si>
    <t>33/35 (94%)</t>
  </si>
  <si>
    <t>35/35 (100%)</t>
  </si>
  <si>
    <t>2012年度　自動車排ガス測定局</t>
  </si>
  <si>
    <t>2011年9月12日～9月19日</t>
  </si>
  <si>
    <t>2013年度　清掃工場周辺における大気中のダイオキシン類測定結果</t>
  </si>
  <si>
    <t>出所：東京23区清掃一部事務組合ホームページ</t>
  </si>
  <si>
    <t xml:space="preserve">2013年8月19日～8月26日 </t>
  </si>
  <si>
    <t>2013年7月1日～7月8日</t>
  </si>
  <si>
    <t>2014年1月20日～1月27日</t>
  </si>
  <si>
    <t>2009年7月6日～7月13日</t>
  </si>
  <si>
    <t>2013年7月29日～8月5日</t>
  </si>
  <si>
    <t>2013年6月17日～6月24日</t>
  </si>
  <si>
    <t>2013年9月30日～10月7日</t>
  </si>
  <si>
    <t>2013年9月17日～9月24日</t>
  </si>
  <si>
    <t>2013年9月25日～10月2日</t>
  </si>
  <si>
    <t>2013年11月25日～12月2日</t>
  </si>
  <si>
    <t>2013年12月18日～12月25日</t>
  </si>
  <si>
    <t>2014年2月19日～2月26日</t>
  </si>
  <si>
    <t>2013年12月10日～12月17日</t>
  </si>
  <si>
    <t>2014年1月14日～1月21日</t>
  </si>
  <si>
    <t>2013年6月3日～6月10日</t>
  </si>
  <si>
    <t>2013年5月13日～5月20日</t>
  </si>
  <si>
    <t>2013年9月2日～9月9日</t>
  </si>
  <si>
    <t>2013年10月18日～10月25日</t>
  </si>
  <si>
    <t>2013年11月11日～11月18日</t>
  </si>
  <si>
    <t>2013年11月18日～11月25日</t>
  </si>
  <si>
    <t>2013年9月9日～9月16日</t>
  </si>
  <si>
    <t>地域計画研究所調べ</t>
  </si>
  <si>
    <t>荒川区</t>
  </si>
  <si>
    <t>水源井戸数は2012年度末</t>
  </si>
  <si>
    <t>水使用量は2012年度末</t>
  </si>
  <si>
    <t>下水道普及率は2012年度末</t>
  </si>
  <si>
    <t>池沼面積は2013年1月1日現在</t>
  </si>
  <si>
    <t>2011年度、単位は1000トンCO2</t>
  </si>
  <si>
    <t>2013年4月現在</t>
  </si>
  <si>
    <t>10万円/kW・上限40万(集合住宅は上限100万円）</t>
  </si>
  <si>
    <t>10万円/kW・上限35万円(集合住宅・中小企業等は上限100万円）</t>
  </si>
  <si>
    <t>20万円/kW・上限60万円(集合住宅・中小企業等は上限200万円）</t>
  </si>
  <si>
    <t>10万円/kW・上限3kw、システム機器設置工事融資：500万円、工場・事業場の改修：1,500万円以内、中小企業等の省エネ改修：費用の3分の2（上限50万円）</t>
  </si>
  <si>
    <t>5万円/kW・上限20万円（エネルギー使用量1500Klの中小企業・公衆浴場等は上限50万円）、システム機器設置工事融資（中小企業）：1,500万円</t>
  </si>
  <si>
    <t>8万円/kWか工事費用の２分の１のいずれか少ない額・上限40万円（分譲集合住宅は上限80万円）</t>
  </si>
  <si>
    <t>5万円/kW・上限20万円(集合住宅は上限150万円)、融資（要件を満たす中小企業者）：1,250万円</t>
  </si>
  <si>
    <t>10万円/kW・上限1,000万円（マンション管理組合は3万円/kW・上限9万円、中小企業は上限15万円）、</t>
  </si>
  <si>
    <t>設置に要する経費の3分の１まで・上限10万円</t>
  </si>
  <si>
    <t>4.5万円/kW・上限27万円（管理組合法人は上限67.5万円）</t>
  </si>
  <si>
    <t>4万円/kW・上限12万円</t>
  </si>
  <si>
    <t>4万円/ｋW・上限16万円</t>
  </si>
  <si>
    <t>4万円/kW・上限8万円（国の補助金を受ける場合）、8万円/kW・上限15万円（国の補助金を受けない場合）、中小企業等の事業所は、8万円/kW・上限15万円or助成対象経費の20%以内・上限100万円</t>
  </si>
  <si>
    <t>2万円/ｋｗに太陽電池の最大出力（ｋｗ）を乗じた額・上限30万円（要件によって、①3万円/ｋｗ、②1万円/ｋｗ（上限10万円））</t>
  </si>
  <si>
    <t>設置経費の5%・上限4.5万円（中小企業等は設置経費の20%・上限50万円、要件によっては上限100万円）</t>
  </si>
  <si>
    <t>5万円/kW・上限20万円（①町会・自治会館、②民設民営の高齢者施設、③民設民営の障がい者施設、④民設民営の私立保育園、⑤私立幼稚園のうち、区から補助を受けている施設は、上限100万円）</t>
  </si>
  <si>
    <t>8万円/ｋｗ・上限40万円（中小企業などは上限80万円）、融資は上限500万円</t>
  </si>
  <si>
    <t>融資：10万円～500万円かつ工事見積額の80%以内</t>
  </si>
  <si>
    <t>2万円/ｋｗ・上限10万円</t>
  </si>
  <si>
    <t>5万円/ｋｗ・上限15万円</t>
  </si>
  <si>
    <t>5万円/kW・上限25万円or50万円（ただし、設置費用の2分の1まで）、利子補給（中小企業等）：年2.5%の金利分、信用保証料補助（中小企業等）：保証料の2分の1相当額</t>
  </si>
  <si>
    <t>上限８万円（設置費用から国等の補助金額を差し引いた額の2分の1の額と8万円と比較し低い額）</t>
  </si>
  <si>
    <t>1万円/kW・上限5万円</t>
  </si>
  <si>
    <t>2万円/ｋｗ・上限8万円</t>
  </si>
  <si>
    <t>2万円/kW・上限10万円</t>
  </si>
  <si>
    <t>補助対象経緯の10％・上限20万円</t>
  </si>
  <si>
    <t>2.5万円/kW・上限15万円</t>
  </si>
  <si>
    <t>3万円/kW・上限10万円</t>
  </si>
  <si>
    <t>4万円/ｋｗ・上限10万円</t>
  </si>
  <si>
    <t>未定</t>
  </si>
  <si>
    <t>工事費の3分の1・上限10万円</t>
  </si>
  <si>
    <t>3万円/kW・上限10万円（ただし、1kW以上の出力のものに限る）</t>
  </si>
  <si>
    <t>狛江市</t>
  </si>
  <si>
    <t>1万円/㎡・上限4万円（強制循環式太陽熱ソーラーシステム）、1万円/㎡・上限2万円（自然循環式太陽熱温水器）</t>
  </si>
  <si>
    <t>2万円/kW・上限6万円</t>
  </si>
  <si>
    <t>多摩市</t>
  </si>
  <si>
    <t>5万円（集合住宅は6万円/kW・上限60万円）</t>
  </si>
  <si>
    <t>2万円/kW・上限8万円</t>
  </si>
  <si>
    <t>5万円</t>
  </si>
  <si>
    <t>3万円/kW・上限３kW</t>
  </si>
  <si>
    <t>排出量の「区合計」は、継続持込分を除いた値である。</t>
  </si>
  <si>
    <t>2013年度（節電量を除く）</t>
  </si>
  <si>
    <t>永続地帯研究会(千葉大学、環境エネルギー政策研究所ほか)調べ</t>
  </si>
  <si>
    <t>４．環境・エネルギー・水</t>
  </si>
  <si>
    <t>区部計</t>
  </si>
  <si>
    <t>市部計</t>
  </si>
  <si>
    <t>出所：「東京都区市町村清掃事業年報」（2012年度実績）</t>
  </si>
  <si>
    <t>市部平均</t>
  </si>
  <si>
    <t>出所：東京都「東京都環境白書2013」</t>
  </si>
  <si>
    <t>青梅他の網掛けは「東京都環境白書」2000年版による．</t>
  </si>
  <si>
    <t>水源井戸数、水使用量は「平成24年度　水道局事業年報」</t>
  </si>
  <si>
    <t>その他は「東京都統計年鑑2012」</t>
  </si>
  <si>
    <t>出所：「東京都環境白書」2004</t>
  </si>
  <si>
    <t>　　　　「特別区の温室効果ガス排出量（1990年度～2011年度）」、「多摩地域の温室効果ガス排出量（1990年度～2011年度）」</t>
  </si>
  <si>
    <t>※太陽光発電については、2005年度までは市区町村毎の導入量が公表されており、東京都全体の導入量を過去の導入実績から按分している。</t>
  </si>
  <si>
    <t>節電量は、環境自治体会議／環境自治体会議環境政策研究所編『環境自治体白書2011年版』</t>
  </si>
  <si>
    <t>出所：「都・区市町村自然環境行政概要　平成24年3月」</t>
  </si>
  <si>
    <t>出所：東京都「東京都環境白書2013」</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</si>
</sst>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
      <sz val="10"/>
      <color indexed="8"/>
      <name val="Calibri"/>
      <family val="3"/>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238">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0" xfId="0" applyFont="1" applyFill="1" applyBorder="1" applyAlignment="1">
      <alignment horizontal="left" vertical="center"/>
    </xf>
    <xf numFmtId="38" fontId="20" fillId="0" borderId="11" xfId="50" applyFont="1" applyFill="1" applyBorder="1" applyAlignment="1">
      <alignment vertical="center" wrapText="1"/>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top" wrapText="1"/>
    </xf>
    <xf numFmtId="38" fontId="20" fillId="0" borderId="11" xfId="50" applyFont="1" applyFill="1" applyBorder="1" applyAlignment="1">
      <alignment horizontal="left" vertical="center" wrapText="1"/>
    </xf>
    <xf numFmtId="38" fontId="20" fillId="0" borderId="0" xfId="50" applyFont="1" applyFill="1" applyAlignment="1">
      <alignment vertical="center"/>
    </xf>
    <xf numFmtId="38" fontId="20" fillId="0" borderId="11" xfId="50" applyFont="1" applyFill="1" applyBorder="1" applyAlignment="1">
      <alignment horizontal="right" vertical="center"/>
    </xf>
    <xf numFmtId="38" fontId="20" fillId="0" borderId="11" xfId="50" applyFont="1" applyFill="1" applyBorder="1" applyAlignment="1">
      <alignment vertical="center"/>
    </xf>
    <xf numFmtId="38" fontId="20" fillId="0" borderId="11" xfId="50" applyFont="1" applyFill="1" applyBorder="1" applyAlignment="1">
      <alignment vertical="top" wrapText="1"/>
    </xf>
    <xf numFmtId="206" fontId="20" fillId="0" borderId="11" xfId="0" applyNumberFormat="1" applyFont="1" applyFill="1" applyBorder="1" applyAlignment="1">
      <alignmen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206" fontId="20" fillId="0" borderId="11" xfId="0" applyNumberFormat="1" applyFont="1" applyBorder="1" applyAlignment="1">
      <alignment vertical="center"/>
    </xf>
    <xf numFmtId="206" fontId="20" fillId="0" borderId="11" xfId="0" applyNumberFormat="1" applyFont="1" applyFill="1" applyBorder="1" applyAlignment="1">
      <alignment horizontal="center" vertical="center"/>
    </xf>
    <xf numFmtId="206" fontId="20" fillId="0" borderId="11" xfId="0" applyNumberFormat="1"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38" fontId="20" fillId="0" borderId="11" xfId="50" applyFont="1" applyFill="1" applyBorder="1" applyAlignment="1">
      <alignmen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38" fontId="20" fillId="0" borderId="11" xfId="50" applyFont="1" applyFill="1" applyBorder="1" applyAlignment="1">
      <alignment horizontal="right"/>
    </xf>
    <xf numFmtId="0" fontId="0" fillId="0" borderId="0" xfId="0" applyFont="1" applyFill="1" applyAlignment="1">
      <alignment horizontal="center" vertical="center"/>
    </xf>
    <xf numFmtId="38" fontId="20" fillId="0" borderId="11" xfId="50" applyFont="1" applyFill="1" applyBorder="1" applyAlignment="1">
      <alignment horizontal="center" vertical="center"/>
    </xf>
    <xf numFmtId="0" fontId="18" fillId="0" borderId="0" xfId="0" applyFont="1" applyFill="1" applyAlignment="1">
      <alignment vertical="center"/>
    </xf>
    <xf numFmtId="38" fontId="20" fillId="0" borderId="11" xfId="50" applyFont="1" applyFill="1" applyBorder="1" applyAlignment="1">
      <alignment horizontal="justify" vertical="center" wrapText="1"/>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pplyProtection="1">
      <alignment horizontal="distributed" vertical="center" wrapText="1"/>
      <protection locked="0"/>
    </xf>
    <xf numFmtId="0" fontId="0" fillId="0" borderId="11" xfId="0" applyFont="1" applyFill="1" applyBorder="1" applyAlignment="1">
      <alignment vertical="center"/>
    </xf>
    <xf numFmtId="0" fontId="20" fillId="0" borderId="0" xfId="0" applyFont="1" applyBorder="1" applyAlignment="1">
      <alignment vertical="center"/>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0" fontId="0" fillId="0" borderId="0" xfId="0" applyFont="1" applyFill="1" applyBorder="1" applyAlignment="1">
      <alignment vertical="center"/>
    </xf>
    <xf numFmtId="38" fontId="20" fillId="0" borderId="11" xfId="50" applyFont="1" applyFill="1" applyBorder="1" applyAlignment="1">
      <alignment vertical="center"/>
    </xf>
    <xf numFmtId="0" fontId="20" fillId="0" borderId="0" xfId="0" applyFont="1" applyFill="1" applyBorder="1" applyAlignment="1">
      <alignment horizontal="distributed" vertical="center"/>
    </xf>
    <xf numFmtId="38" fontId="20" fillId="0" borderId="0" xfId="50" applyFont="1" applyFill="1" applyBorder="1" applyAlignment="1">
      <alignment vertical="center"/>
    </xf>
    <xf numFmtId="191" fontId="20" fillId="0" borderId="11" xfId="0" applyNumberFormat="1" applyFont="1" applyBorder="1" applyAlignment="1">
      <alignment vertical="center"/>
    </xf>
    <xf numFmtId="185" fontId="20" fillId="0" borderId="0" xfId="0" applyNumberFormat="1" applyFont="1" applyBorder="1" applyAlignment="1">
      <alignment horizontal="right" vertical="center"/>
    </xf>
    <xf numFmtId="189" fontId="20" fillId="0" borderId="0" xfId="0" applyNumberFormat="1" applyFont="1" applyBorder="1" applyAlignment="1">
      <alignment vertical="center"/>
    </xf>
    <xf numFmtId="38" fontId="20" fillId="0" borderId="0" xfId="50" applyFont="1" applyBorder="1" applyAlignment="1">
      <alignment vertical="center"/>
    </xf>
    <xf numFmtId="191" fontId="20" fillId="0" borderId="0" xfId="0" applyNumberFormat="1" applyFont="1" applyBorder="1" applyAlignment="1">
      <alignment vertical="center"/>
    </xf>
    <xf numFmtId="10" fontId="20" fillId="0" borderId="0" xfId="42" applyNumberFormat="1" applyFont="1" applyBorder="1" applyAlignment="1">
      <alignment vertical="center"/>
    </xf>
    <xf numFmtId="38" fontId="18" fillId="0" borderId="0" xfId="50" applyFont="1" applyFill="1" applyAlignment="1">
      <alignment vertical="center"/>
    </xf>
    <xf numFmtId="38" fontId="33" fillId="0" borderId="0" xfId="50" applyFont="1" applyFill="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67" applyNumberFormat="1" applyFont="1" applyFill="1">
      <alignment vertical="center"/>
      <protection/>
    </xf>
    <xf numFmtId="196" fontId="1" fillId="0" borderId="0" xfId="67" applyNumberFormat="1" applyFill="1">
      <alignment vertical="center"/>
      <protection/>
    </xf>
    <xf numFmtId="196" fontId="21" fillId="0" borderId="11" xfId="67" applyNumberFormat="1" applyFont="1" applyFill="1" applyBorder="1">
      <alignment vertical="center"/>
      <protection/>
    </xf>
    <xf numFmtId="196" fontId="21" fillId="0" borderId="0" xfId="67" applyNumberFormat="1" applyFont="1" applyFill="1">
      <alignment vertical="center"/>
      <protection/>
    </xf>
    <xf numFmtId="196" fontId="20" fillId="0" borderId="11" xfId="67" applyNumberFormat="1" applyFont="1" applyFill="1" applyBorder="1">
      <alignment vertical="center"/>
      <protection/>
    </xf>
    <xf numFmtId="196" fontId="21" fillId="0" borderId="11" xfId="67" applyNumberFormat="1" applyFont="1" applyFill="1" applyBorder="1" applyAlignment="1">
      <alignment horizontal="center" vertical="center"/>
      <protection/>
    </xf>
    <xf numFmtId="196" fontId="20" fillId="0" borderId="0" xfId="0" applyNumberFormat="1" applyFont="1" applyFill="1" applyAlignment="1">
      <alignment vertical="center"/>
    </xf>
    <xf numFmtId="38" fontId="20" fillId="0" borderId="11" xfId="50" applyFont="1" applyFill="1" applyBorder="1" applyAlignment="1">
      <alignment vertical="center"/>
    </xf>
    <xf numFmtId="184" fontId="34"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34" fillId="0" borderId="11" xfId="0" applyNumberFormat="1" applyFont="1" applyFill="1" applyBorder="1" applyAlignment="1" applyProtection="1">
      <alignment horizontal="right"/>
      <protection locked="0"/>
    </xf>
    <xf numFmtId="210" fontId="34" fillId="0" borderId="11" xfId="0" applyNumberFormat="1" applyFont="1" applyFill="1" applyBorder="1" applyAlignment="1" applyProtection="1">
      <alignment horizontal="right"/>
      <protection locked="0"/>
    </xf>
    <xf numFmtId="211" fontId="34" fillId="0" borderId="11" xfId="0" applyNumberFormat="1" applyFont="1" applyFill="1" applyBorder="1" applyAlignment="1" applyProtection="1">
      <alignment horizontal="right"/>
      <protection locked="0"/>
    </xf>
    <xf numFmtId="0" fontId="0" fillId="0" borderId="0" xfId="0"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38" fontId="20" fillId="0" borderId="0" xfId="50" applyFont="1" applyFill="1" applyBorder="1" applyAlignment="1">
      <alignment horizontal="right" vertical="center"/>
    </xf>
    <xf numFmtId="189" fontId="32" fillId="0" borderId="0" xfId="0" applyNumberFormat="1" applyFont="1" applyFill="1" applyBorder="1" applyAlignment="1">
      <alignment vertical="center"/>
    </xf>
    <xf numFmtId="191" fontId="32" fillId="0" borderId="0" xfId="0" applyNumberFormat="1" applyFont="1" applyFill="1" applyBorder="1" applyAlignment="1">
      <alignment vertical="center"/>
    </xf>
    <xf numFmtId="10" fontId="32" fillId="0" borderId="0" xfId="42" applyNumberFormat="1" applyFont="1" applyFill="1" applyBorder="1" applyAlignment="1">
      <alignment vertical="center"/>
    </xf>
    <xf numFmtId="185" fontId="0" fillId="0" borderId="0" xfId="0" applyNumberFormat="1" applyFont="1" applyFill="1" applyBorder="1" applyAlignment="1">
      <alignment horizontal="right" vertical="center"/>
    </xf>
    <xf numFmtId="18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0" fillId="0" borderId="0" xfId="0" applyFont="1" applyFill="1" applyAlignment="1">
      <alignment vertical="center"/>
    </xf>
    <xf numFmtId="38" fontId="18" fillId="0" borderId="0" xfId="50" applyFont="1" applyBorder="1" applyAlignment="1">
      <alignment vertical="center"/>
    </xf>
    <xf numFmtId="38" fontId="0" fillId="0" borderId="0" xfId="50" applyFont="1" applyBorder="1" applyAlignment="1">
      <alignment vertical="center"/>
    </xf>
    <xf numFmtId="38" fontId="0" fillId="0" borderId="0" xfId="50" applyFont="1" applyAlignment="1">
      <alignment vertical="center"/>
    </xf>
    <xf numFmtId="38" fontId="31" fillId="0" borderId="11" xfId="50" applyFont="1" applyFill="1" applyBorder="1" applyAlignment="1">
      <alignment horizontal="center" vertical="center"/>
    </xf>
    <xf numFmtId="38" fontId="20" fillId="0" borderId="11" xfId="50" applyFont="1" applyBorder="1" applyAlignment="1">
      <alignment vertical="center" wrapText="1"/>
    </xf>
    <xf numFmtId="38" fontId="0" fillId="0" borderId="0" xfId="50" applyFont="1" applyAlignment="1">
      <alignment vertical="center" wrapText="1"/>
    </xf>
    <xf numFmtId="38" fontId="20" fillId="0" borderId="11" xfId="50" applyFont="1" applyBorder="1" applyAlignment="1">
      <alignment horizontal="distributed" vertical="center"/>
    </xf>
    <xf numFmtId="38" fontId="20" fillId="0" borderId="11" xfId="50" applyFont="1" applyBorder="1" applyAlignment="1">
      <alignment horizontal="distributed" vertical="center" wrapText="1"/>
    </xf>
    <xf numFmtId="38" fontId="20" fillId="0" borderId="15" xfId="50" applyFont="1" applyBorder="1" applyAlignment="1">
      <alignment horizontal="distributed" vertical="center" wrapText="1"/>
    </xf>
    <xf numFmtId="38" fontId="0" fillId="0" borderId="0" xfId="50" applyFont="1" applyBorder="1" applyAlignment="1">
      <alignment vertical="center" wrapText="1"/>
    </xf>
    <xf numFmtId="38" fontId="20" fillId="0" borderId="0" xfId="50" applyFont="1" applyFill="1" applyBorder="1" applyAlignment="1">
      <alignment horizontal="left" vertical="center"/>
    </xf>
    <xf numFmtId="38" fontId="20" fillId="0" borderId="11" xfId="50" applyFont="1" applyFill="1" applyBorder="1" applyAlignment="1">
      <alignment horizontal="center" vertical="center" wrapText="1"/>
    </xf>
    <xf numFmtId="38" fontId="0" fillId="0" borderId="0" xfId="50" applyFont="1" applyFill="1" applyAlignment="1">
      <alignment horizontal="right" vertical="center" wrapText="1"/>
    </xf>
    <xf numFmtId="38" fontId="0" fillId="0" borderId="0" xfId="50" applyFont="1" applyFill="1" applyAlignment="1">
      <alignment vertical="center" wrapText="1"/>
    </xf>
    <xf numFmtId="38" fontId="0" fillId="0" borderId="0" xfId="50" applyFont="1" applyFill="1" applyBorder="1" applyAlignment="1">
      <alignment vertical="center" wrapText="1"/>
    </xf>
    <xf numFmtId="38" fontId="0" fillId="0" borderId="0" xfId="50" applyFont="1" applyFill="1" applyAlignment="1">
      <alignment vertical="center"/>
    </xf>
    <xf numFmtId="38" fontId="0" fillId="0" borderId="0" xfId="50" applyFont="1" applyFill="1" applyAlignment="1">
      <alignment horizontal="center" vertical="center" wrapText="1"/>
    </xf>
    <xf numFmtId="38" fontId="20" fillId="0" borderId="0" xfId="50" applyFont="1" applyFill="1" applyAlignment="1">
      <alignment horizontal="center" vertical="center"/>
    </xf>
    <xf numFmtId="38" fontId="20" fillId="0" borderId="0" xfId="50" applyFont="1" applyFill="1" applyAlignment="1">
      <alignment vertical="center" wrapText="1"/>
    </xf>
    <xf numFmtId="38" fontId="20" fillId="0" borderId="0" xfId="50" applyFont="1" applyFill="1" applyAlignment="1">
      <alignment horizontal="right" vertical="center" wrapText="1"/>
    </xf>
    <xf numFmtId="38" fontId="20" fillId="0" borderId="0" xfId="50" applyFont="1" applyFill="1" applyBorder="1" applyAlignment="1">
      <alignment vertical="center" wrapText="1"/>
    </xf>
    <xf numFmtId="38" fontId="20" fillId="0" borderId="16" xfId="50" applyFont="1" applyFill="1" applyBorder="1" applyAlignment="1">
      <alignment horizontal="center" vertical="center" wrapText="1"/>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3" fontId="20" fillId="0" borderId="11" xfId="0" applyNumberFormat="1" applyFont="1" applyFill="1" applyBorder="1" applyAlignment="1">
      <alignment vertical="center"/>
    </xf>
    <xf numFmtId="0" fontId="20" fillId="0" borderId="0" xfId="0" applyFont="1" applyAlignment="1">
      <alignment vertical="center" wrapText="1"/>
    </xf>
    <xf numFmtId="185" fontId="35" fillId="0" borderId="11" xfId="0" applyNumberFormat="1" applyFont="1" applyBorder="1" applyAlignment="1">
      <alignment horizontal="right" vertical="center"/>
    </xf>
    <xf numFmtId="189" fontId="35" fillId="0" borderId="11" xfId="0" applyNumberFormat="1" applyFont="1" applyBorder="1" applyAlignment="1">
      <alignment vertical="center"/>
    </xf>
    <xf numFmtId="191" fontId="35" fillId="0" borderId="11" xfId="0" applyNumberFormat="1" applyFont="1" applyBorder="1" applyAlignment="1">
      <alignment vertical="center"/>
    </xf>
    <xf numFmtId="10" fontId="35" fillId="0" borderId="11" xfId="42" applyNumberFormat="1" applyFont="1" applyBorder="1" applyAlignment="1">
      <alignment vertical="center"/>
    </xf>
    <xf numFmtId="38" fontId="29" fillId="0" borderId="11" xfId="50" applyFont="1" applyFill="1" applyBorder="1" applyAlignment="1">
      <alignment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Alignment="1">
      <alignment horizontal="left" vertical="center" wrapText="1"/>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horizontal="center"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4"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4"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4" xfId="0" applyNumberFormat="1" applyFont="1" applyBorder="1" applyAlignment="1">
      <alignment horizontal="center"/>
    </xf>
    <xf numFmtId="209" fontId="20" fillId="0" borderId="17" xfId="0" applyNumberFormat="1" applyFont="1" applyBorder="1" applyAlignment="1">
      <alignment horizontal="center"/>
    </xf>
    <xf numFmtId="196" fontId="21" fillId="0" borderId="15" xfId="67" applyNumberFormat="1" applyFont="1" applyFill="1" applyBorder="1" applyAlignment="1">
      <alignment horizontal="distributed" vertical="distributed"/>
      <protection/>
    </xf>
    <xf numFmtId="196" fontId="21" fillId="0" borderId="13" xfId="67" applyNumberFormat="1" applyFont="1" applyFill="1" applyBorder="1" applyAlignment="1">
      <alignment horizontal="distributed" vertical="distributed"/>
      <protection/>
    </xf>
    <xf numFmtId="196" fontId="21" fillId="0" borderId="15" xfId="67" applyNumberFormat="1" applyFont="1" applyFill="1" applyBorder="1" applyAlignment="1">
      <alignment horizontal="distributed" vertical="center" wrapText="1"/>
      <protection/>
    </xf>
    <xf numFmtId="196" fontId="21" fillId="0" borderId="13" xfId="67" applyNumberFormat="1" applyFont="1" applyFill="1" applyBorder="1" applyAlignment="1">
      <alignment horizontal="distributed" vertical="center"/>
      <protection/>
    </xf>
    <xf numFmtId="196" fontId="21" fillId="0" borderId="15" xfId="67" applyNumberFormat="1" applyFont="1" applyFill="1" applyBorder="1" applyAlignment="1">
      <alignment horizontal="distributed" vertical="distributed" wrapText="1"/>
      <protection/>
    </xf>
    <xf numFmtId="196" fontId="26" fillId="0" borderId="0" xfId="0" applyNumberFormat="1" applyFont="1" applyFill="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distributed" vertical="distributed"/>
    </xf>
    <xf numFmtId="0" fontId="20" fillId="0" borderId="11" xfId="0" applyFont="1" applyBorder="1" applyAlignment="1">
      <alignment horizontal="center"/>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18" xfId="50" applyFont="1" applyFill="1" applyBorder="1" applyAlignment="1" applyProtection="1">
      <alignment horizontal="center" vertical="center" wrapText="1"/>
      <protection locked="0"/>
    </xf>
    <xf numFmtId="0" fontId="0" fillId="0" borderId="12" xfId="0" applyFill="1" applyBorder="1" applyAlignment="1">
      <alignment vertical="center"/>
    </xf>
    <xf numFmtId="0" fontId="0" fillId="0" borderId="19" xfId="0" applyFill="1" applyBorder="1" applyAlignment="1">
      <alignment vertical="center"/>
    </xf>
    <xf numFmtId="38" fontId="20" fillId="0" borderId="18" xfId="50" applyFont="1" applyFill="1" applyBorder="1" applyAlignment="1" applyProtection="1">
      <alignment horizontal="distributed" vertical="distributed" wrapText="1"/>
      <protection locked="0"/>
    </xf>
    <xf numFmtId="38" fontId="0" fillId="0" borderId="16" xfId="50" applyFont="1" applyFill="1" applyBorder="1" applyAlignment="1">
      <alignment horizontal="center" vertical="center" wrapText="1"/>
    </xf>
    <xf numFmtId="38" fontId="20" fillId="0" borderId="11" xfId="50" applyFont="1" applyFill="1" applyBorder="1" applyAlignment="1">
      <alignment horizontal="center" vertical="center" wrapText="1"/>
    </xf>
    <xf numFmtId="38" fontId="20" fillId="0" borderId="18" xfId="50" applyFont="1" applyFill="1" applyBorder="1" applyAlignment="1" applyProtection="1">
      <alignment horizontal="distributed" vertical="center" wrapText="1"/>
      <protection locked="0"/>
    </xf>
    <xf numFmtId="38" fontId="20" fillId="0" borderId="19"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0" fillId="0" borderId="16" xfId="50" applyFont="1" applyFill="1" applyBorder="1" applyAlignment="1">
      <alignment horizontal="center" vertical="center" wrapText="1"/>
    </xf>
    <xf numFmtId="38" fontId="20" fillId="0" borderId="18"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19" xfId="50" applyFont="1" applyFill="1" applyBorder="1" applyAlignment="1">
      <alignment horizontal="center" vertical="center" wrapText="1"/>
    </xf>
    <xf numFmtId="206" fontId="20" fillId="0" borderId="11" xfId="0" applyNumberFormat="1" applyFont="1" applyBorder="1" applyAlignment="1">
      <alignment horizontal="center" vertical="center"/>
    </xf>
    <xf numFmtId="206" fontId="20" fillId="0" borderId="11"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selection activeCell="A1" sqref="A1"/>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3.5">
      <c r="A1" s="1" t="s">
        <v>601</v>
      </c>
    </row>
    <row r="2" spans="1:8" ht="13.5">
      <c r="A2" s="1" t="s">
        <v>138</v>
      </c>
      <c r="H2" s="3"/>
    </row>
    <row r="3" ht="12">
      <c r="H3" s="3"/>
    </row>
    <row r="4" spans="1:17" ht="13.5" customHeight="1">
      <c r="A4" s="191"/>
      <c r="B4" s="185" t="s">
        <v>133</v>
      </c>
      <c r="C4" s="185"/>
      <c r="D4" s="185" t="s">
        <v>134</v>
      </c>
      <c r="E4" s="186" t="s">
        <v>135</v>
      </c>
      <c r="F4" s="184" t="s">
        <v>218</v>
      </c>
      <c r="G4" s="189" t="s">
        <v>219</v>
      </c>
      <c r="H4" s="4"/>
      <c r="I4" s="191"/>
      <c r="J4" s="185" t="s">
        <v>133</v>
      </c>
      <c r="K4" s="185"/>
      <c r="L4" s="185" t="s">
        <v>134</v>
      </c>
      <c r="M4" s="186" t="s">
        <v>135</v>
      </c>
      <c r="N4" s="184" t="s">
        <v>218</v>
      </c>
      <c r="O4" s="189" t="s">
        <v>220</v>
      </c>
      <c r="P4" s="193" t="s">
        <v>213</v>
      </c>
      <c r="Q4" s="193"/>
    </row>
    <row r="5" spans="1:17" ht="12">
      <c r="A5" s="192"/>
      <c r="B5" s="35" t="s">
        <v>136</v>
      </c>
      <c r="C5" s="35" t="s">
        <v>211</v>
      </c>
      <c r="D5" s="185"/>
      <c r="E5" s="187"/>
      <c r="F5" s="184"/>
      <c r="G5" s="190"/>
      <c r="H5" s="4"/>
      <c r="I5" s="192"/>
      <c r="J5" s="35" t="s">
        <v>136</v>
      </c>
      <c r="K5" s="35" t="s">
        <v>211</v>
      </c>
      <c r="L5" s="185"/>
      <c r="M5" s="187"/>
      <c r="N5" s="184"/>
      <c r="O5" s="190"/>
      <c r="P5" s="50" t="s">
        <v>214</v>
      </c>
      <c r="Q5" s="50" t="s">
        <v>215</v>
      </c>
    </row>
    <row r="6" spans="1:17" ht="12">
      <c r="A6" s="46" t="s">
        <v>144</v>
      </c>
      <c r="B6" s="174">
        <v>85966</v>
      </c>
      <c r="C6" s="175">
        <v>20206</v>
      </c>
      <c r="D6" s="36">
        <f>C6/B6*100-100</f>
        <v>-76.4953586301561</v>
      </c>
      <c r="E6" s="176"/>
      <c r="F6" s="176"/>
      <c r="G6" s="35"/>
      <c r="H6" s="5"/>
      <c r="I6" s="47" t="s">
        <v>81</v>
      </c>
      <c r="J6" s="174">
        <v>195088</v>
      </c>
      <c r="K6" s="174">
        <v>161388</v>
      </c>
      <c r="L6" s="36">
        <f>K6/J6*100-100</f>
        <v>-17.274255720495375</v>
      </c>
      <c r="M6" s="21">
        <v>829</v>
      </c>
      <c r="N6" s="21">
        <v>34.6</v>
      </c>
      <c r="O6" s="35" t="s">
        <v>148</v>
      </c>
      <c r="P6" s="6">
        <v>75</v>
      </c>
      <c r="Q6" s="51"/>
    </row>
    <row r="7" spans="1:17" ht="12">
      <c r="A7" s="47" t="s">
        <v>145</v>
      </c>
      <c r="B7" s="174">
        <v>108320</v>
      </c>
      <c r="C7" s="174">
        <v>42212</v>
      </c>
      <c r="D7" s="36">
        <f>C7/B7*100-100</f>
        <v>-61.03028064992614</v>
      </c>
      <c r="E7" s="176"/>
      <c r="F7" s="176"/>
      <c r="G7" s="35"/>
      <c r="H7" s="5"/>
      <c r="I7" s="47" t="s">
        <v>82</v>
      </c>
      <c r="J7" s="174">
        <v>65364</v>
      </c>
      <c r="K7" s="174">
        <v>52282</v>
      </c>
      <c r="L7" s="36">
        <f>K7/J7*100-100</f>
        <v>-20.0140750260082</v>
      </c>
      <c r="M7" s="21">
        <v>865</v>
      </c>
      <c r="N7" s="21">
        <v>36.6</v>
      </c>
      <c r="O7" s="35"/>
      <c r="P7" s="6">
        <v>80</v>
      </c>
      <c r="Q7" s="51"/>
    </row>
    <row r="8" spans="1:17" ht="12">
      <c r="A8" s="47" t="s">
        <v>83</v>
      </c>
      <c r="B8" s="174">
        <v>143456</v>
      </c>
      <c r="C8" s="174">
        <v>69931</v>
      </c>
      <c r="D8" s="36">
        <f>C8/B8*100-100</f>
        <v>-51.252648895828685</v>
      </c>
      <c r="E8" s="176"/>
      <c r="F8" s="176"/>
      <c r="G8" s="35"/>
      <c r="H8" s="5"/>
      <c r="I8" s="47" t="s">
        <v>84</v>
      </c>
      <c r="J8" s="174">
        <v>54952</v>
      </c>
      <c r="K8" s="174">
        <v>43724</v>
      </c>
      <c r="L8" s="36">
        <f aca="true" t="shared" si="0" ref="L8:L33">K8/J8*100-100</f>
        <v>-20.432377347503277</v>
      </c>
      <c r="M8" s="21">
        <v>934</v>
      </c>
      <c r="N8" s="21">
        <v>38.2</v>
      </c>
      <c r="O8" s="35" t="s">
        <v>221</v>
      </c>
      <c r="P8" s="6">
        <v>80</v>
      </c>
      <c r="Q8" s="51"/>
    </row>
    <row r="9" spans="1:17" ht="12">
      <c r="A9" s="47" t="s">
        <v>85</v>
      </c>
      <c r="B9" s="174">
        <v>147981</v>
      </c>
      <c r="C9" s="174">
        <v>89093</v>
      </c>
      <c r="D9" s="36">
        <f>C9/B9*100-100</f>
        <v>-39.79429791662443</v>
      </c>
      <c r="E9" s="176"/>
      <c r="F9" s="176"/>
      <c r="G9" s="35"/>
      <c r="H9" s="5"/>
      <c r="I9" s="47" t="s">
        <v>86</v>
      </c>
      <c r="J9" s="174">
        <v>54594</v>
      </c>
      <c r="K9" s="174">
        <v>46074</v>
      </c>
      <c r="L9" s="36">
        <f t="shared" si="0"/>
        <v>-15.606110561600175</v>
      </c>
      <c r="M9" s="21">
        <v>751</v>
      </c>
      <c r="N9" s="21">
        <v>46.3</v>
      </c>
      <c r="O9" s="35" t="s">
        <v>221</v>
      </c>
      <c r="P9" s="6">
        <v>75</v>
      </c>
      <c r="Q9" s="51"/>
    </row>
    <row r="10" spans="1:17" ht="12">
      <c r="A10" s="47" t="s">
        <v>87</v>
      </c>
      <c r="B10" s="174">
        <v>68722</v>
      </c>
      <c r="C10" s="174">
        <v>52242</v>
      </c>
      <c r="D10" s="36">
        <f aca="true" t="shared" si="1" ref="D10:D30">C10/B10*100-100</f>
        <v>-23.980675766130204</v>
      </c>
      <c r="E10" s="176"/>
      <c r="F10" s="176"/>
      <c r="G10" s="35"/>
      <c r="H10" s="5"/>
      <c r="I10" s="47" t="s">
        <v>88</v>
      </c>
      <c r="J10" s="174">
        <v>42295</v>
      </c>
      <c r="K10" s="174">
        <v>39161</v>
      </c>
      <c r="L10" s="36">
        <f t="shared" si="0"/>
        <v>-7.409859321432805</v>
      </c>
      <c r="M10" s="21">
        <v>864</v>
      </c>
      <c r="N10" s="21">
        <v>36</v>
      </c>
      <c r="O10" s="35" t="s">
        <v>221</v>
      </c>
      <c r="P10" s="6">
        <v>60</v>
      </c>
      <c r="Q10" s="51" t="s">
        <v>222</v>
      </c>
    </row>
    <row r="11" spans="1:17" ht="12">
      <c r="A11" s="47" t="s">
        <v>89</v>
      </c>
      <c r="B11" s="174">
        <v>89265</v>
      </c>
      <c r="C11" s="174">
        <v>53067</v>
      </c>
      <c r="D11" s="36">
        <f t="shared" si="1"/>
        <v>-40.55116787094606</v>
      </c>
      <c r="E11" s="176"/>
      <c r="F11" s="176"/>
      <c r="G11" s="35" t="s">
        <v>223</v>
      </c>
      <c r="H11" s="5"/>
      <c r="I11" s="47" t="s">
        <v>90</v>
      </c>
      <c r="J11" s="174">
        <v>77308</v>
      </c>
      <c r="K11" s="174">
        <v>59456</v>
      </c>
      <c r="L11" s="36">
        <f t="shared" si="0"/>
        <v>-23.09204739483623</v>
      </c>
      <c r="M11" s="21">
        <v>723</v>
      </c>
      <c r="N11" s="21">
        <v>42.3</v>
      </c>
      <c r="O11" s="35" t="s">
        <v>221</v>
      </c>
      <c r="P11" s="6">
        <v>80</v>
      </c>
      <c r="Q11" s="51" t="s">
        <v>224</v>
      </c>
    </row>
    <row r="12" spans="1:17" ht="12">
      <c r="A12" s="47" t="s">
        <v>91</v>
      </c>
      <c r="B12" s="174">
        <v>98336</v>
      </c>
      <c r="C12" s="174">
        <v>63388</v>
      </c>
      <c r="D12" s="36">
        <f t="shared" si="1"/>
        <v>-35.53937520338431</v>
      </c>
      <c r="E12" s="176"/>
      <c r="F12" s="176"/>
      <c r="G12" s="35"/>
      <c r="H12" s="5"/>
      <c r="I12" s="47" t="s">
        <v>92</v>
      </c>
      <c r="J12" s="174">
        <v>37764</v>
      </c>
      <c r="K12" s="174">
        <v>31679</v>
      </c>
      <c r="L12" s="36">
        <f t="shared" si="0"/>
        <v>-16.11322953077004</v>
      </c>
      <c r="M12" s="21">
        <v>809</v>
      </c>
      <c r="N12" s="21">
        <v>36.7</v>
      </c>
      <c r="O12" s="35" t="s">
        <v>221</v>
      </c>
      <c r="P12" s="6">
        <v>60</v>
      </c>
      <c r="Q12" s="51" t="s">
        <v>225</v>
      </c>
    </row>
    <row r="13" spans="1:17" ht="12">
      <c r="A13" s="47" t="s">
        <v>93</v>
      </c>
      <c r="B13" s="174">
        <v>196938</v>
      </c>
      <c r="C13" s="174">
        <v>114715</v>
      </c>
      <c r="D13" s="36">
        <f t="shared" si="1"/>
        <v>-41.75070326701804</v>
      </c>
      <c r="E13" s="176"/>
      <c r="F13" s="176"/>
      <c r="G13" s="35"/>
      <c r="H13" s="5"/>
      <c r="I13" s="47" t="s">
        <v>94</v>
      </c>
      <c r="J13" s="174">
        <v>67989</v>
      </c>
      <c r="K13" s="174">
        <v>55659</v>
      </c>
      <c r="L13" s="36">
        <f t="shared" si="0"/>
        <v>-18.135286590477875</v>
      </c>
      <c r="M13" s="21">
        <v>739</v>
      </c>
      <c r="N13" s="21">
        <v>49.2</v>
      </c>
      <c r="O13" s="35" t="s">
        <v>221</v>
      </c>
      <c r="P13" s="6">
        <v>84</v>
      </c>
      <c r="Q13" s="51"/>
    </row>
    <row r="14" spans="1:17" ht="12">
      <c r="A14" s="47" t="s">
        <v>95</v>
      </c>
      <c r="B14" s="174">
        <v>133887</v>
      </c>
      <c r="C14" s="174">
        <v>90882</v>
      </c>
      <c r="D14" s="36">
        <f t="shared" si="1"/>
        <v>-32.12037016289855</v>
      </c>
      <c r="E14" s="176"/>
      <c r="F14" s="176"/>
      <c r="G14" s="35" t="s">
        <v>223</v>
      </c>
      <c r="H14" s="5"/>
      <c r="I14" s="47" t="s">
        <v>96</v>
      </c>
      <c r="J14" s="174">
        <v>139365</v>
      </c>
      <c r="K14" s="174">
        <v>117344</v>
      </c>
      <c r="L14" s="36">
        <f t="shared" si="0"/>
        <v>-15.800954328561687</v>
      </c>
      <c r="M14" s="21">
        <v>832</v>
      </c>
      <c r="N14" s="21">
        <v>31.9</v>
      </c>
      <c r="O14" s="35" t="s">
        <v>221</v>
      </c>
      <c r="P14" s="6">
        <v>64</v>
      </c>
      <c r="Q14" s="51"/>
    </row>
    <row r="15" spans="1:17" ht="12">
      <c r="A15" s="47" t="s">
        <v>97</v>
      </c>
      <c r="B15" s="174">
        <v>89283</v>
      </c>
      <c r="C15" s="174">
        <v>62304</v>
      </c>
      <c r="D15" s="36">
        <f t="shared" si="1"/>
        <v>-30.217398608917705</v>
      </c>
      <c r="E15" s="176"/>
      <c r="F15" s="176"/>
      <c r="G15" s="35"/>
      <c r="H15" s="5"/>
      <c r="I15" s="47" t="s">
        <v>98</v>
      </c>
      <c r="J15" s="174">
        <v>34154</v>
      </c>
      <c r="K15" s="174">
        <v>25489</v>
      </c>
      <c r="L15" s="36">
        <f t="shared" si="0"/>
        <v>-25.370381214499034</v>
      </c>
      <c r="M15" s="21">
        <v>637</v>
      </c>
      <c r="N15" s="21">
        <v>51.8</v>
      </c>
      <c r="O15" s="35" t="s">
        <v>223</v>
      </c>
      <c r="P15" s="6">
        <v>80</v>
      </c>
      <c r="Q15" s="51" t="s">
        <v>226</v>
      </c>
    </row>
    <row r="16" spans="1:17" ht="12">
      <c r="A16" s="47" t="s">
        <v>99</v>
      </c>
      <c r="B16" s="174">
        <v>250333</v>
      </c>
      <c r="C16" s="174">
        <v>162922</v>
      </c>
      <c r="D16" s="36">
        <f t="shared" si="1"/>
        <v>-34.91788937135735</v>
      </c>
      <c r="E16" s="176"/>
      <c r="F16" s="176"/>
      <c r="G16" s="35"/>
      <c r="H16" s="5"/>
      <c r="I16" s="47" t="s">
        <v>100</v>
      </c>
      <c r="J16" s="174">
        <v>56529</v>
      </c>
      <c r="K16" s="174">
        <v>49818</v>
      </c>
      <c r="L16" s="36">
        <f t="shared" si="0"/>
        <v>-11.871782624847427</v>
      </c>
      <c r="M16" s="21">
        <v>771</v>
      </c>
      <c r="N16" s="21">
        <v>34.5</v>
      </c>
      <c r="O16" s="35"/>
      <c r="P16" s="6"/>
      <c r="Q16" s="51"/>
    </row>
    <row r="17" spans="1:17" ht="12">
      <c r="A17" s="47" t="s">
        <v>101</v>
      </c>
      <c r="B17" s="174">
        <v>319761</v>
      </c>
      <c r="C17" s="174">
        <v>219679</v>
      </c>
      <c r="D17" s="36">
        <f t="shared" si="1"/>
        <v>-31.299001441701762</v>
      </c>
      <c r="E17" s="176"/>
      <c r="F17" s="176"/>
      <c r="G17" s="35"/>
      <c r="H17" s="5"/>
      <c r="I17" s="47" t="s">
        <v>102</v>
      </c>
      <c r="J17" s="174">
        <v>59842</v>
      </c>
      <c r="K17" s="174">
        <v>43518</v>
      </c>
      <c r="L17" s="36">
        <f t="shared" si="0"/>
        <v>-27.27850005013201</v>
      </c>
      <c r="M17" s="21">
        <v>696</v>
      </c>
      <c r="N17" s="21">
        <v>36.1</v>
      </c>
      <c r="O17" s="35" t="s">
        <v>221</v>
      </c>
      <c r="P17" s="6">
        <v>80</v>
      </c>
      <c r="Q17" s="51"/>
    </row>
    <row r="18" spans="1:17" ht="12">
      <c r="A18" s="47" t="s">
        <v>103</v>
      </c>
      <c r="B18" s="174">
        <v>112602</v>
      </c>
      <c r="C18" s="174">
        <v>65695</v>
      </c>
      <c r="D18" s="36">
        <f t="shared" si="1"/>
        <v>-41.65734178789009</v>
      </c>
      <c r="E18" s="176"/>
      <c r="F18" s="176"/>
      <c r="G18" s="35"/>
      <c r="H18" s="5"/>
      <c r="I18" s="47" t="s">
        <v>104</v>
      </c>
      <c r="J18" s="174">
        <v>45784</v>
      </c>
      <c r="K18" s="174">
        <v>37402</v>
      </c>
      <c r="L18" s="36">
        <f t="shared" si="0"/>
        <v>-18.307705748733184</v>
      </c>
      <c r="M18" s="21">
        <v>725</v>
      </c>
      <c r="N18" s="21">
        <v>43.1</v>
      </c>
      <c r="O18" s="35" t="s">
        <v>223</v>
      </c>
      <c r="P18" s="6">
        <v>72</v>
      </c>
      <c r="Q18" s="51" t="s">
        <v>227</v>
      </c>
    </row>
    <row r="19" spans="1:17" ht="12">
      <c r="A19" s="47" t="s">
        <v>105</v>
      </c>
      <c r="B19" s="174">
        <v>115472</v>
      </c>
      <c r="C19" s="174">
        <v>70991</v>
      </c>
      <c r="D19" s="36">
        <f t="shared" si="1"/>
        <v>-38.521026742413746</v>
      </c>
      <c r="E19" s="176"/>
      <c r="F19" s="176"/>
      <c r="G19" s="35"/>
      <c r="H19" s="5"/>
      <c r="I19" s="47" t="s">
        <v>106</v>
      </c>
      <c r="J19" s="174">
        <v>37469</v>
      </c>
      <c r="K19" s="174">
        <v>30951</v>
      </c>
      <c r="L19" s="36">
        <f t="shared" si="0"/>
        <v>-17.395713790066452</v>
      </c>
      <c r="M19" s="21">
        <v>772</v>
      </c>
      <c r="N19" s="21">
        <v>42.3</v>
      </c>
      <c r="O19" s="35" t="s">
        <v>223</v>
      </c>
      <c r="P19" s="6">
        <v>80</v>
      </c>
      <c r="Q19" s="51"/>
    </row>
    <row r="20" spans="1:17" ht="12">
      <c r="A20" s="47" t="s">
        <v>107</v>
      </c>
      <c r="B20" s="174">
        <v>182105</v>
      </c>
      <c r="C20" s="174">
        <v>137122</v>
      </c>
      <c r="D20" s="36">
        <f t="shared" si="1"/>
        <v>-24.70168309491777</v>
      </c>
      <c r="E20" s="176"/>
      <c r="F20" s="176"/>
      <c r="G20" s="35"/>
      <c r="H20" s="5"/>
      <c r="I20" s="47" t="s">
        <v>108</v>
      </c>
      <c r="J20" s="174">
        <v>24201</v>
      </c>
      <c r="K20" s="174">
        <v>21276</v>
      </c>
      <c r="L20" s="36">
        <f t="shared" si="0"/>
        <v>-12.086277426552613</v>
      </c>
      <c r="M20" s="21">
        <v>831</v>
      </c>
      <c r="N20" s="21">
        <v>32.8</v>
      </c>
      <c r="O20" s="35"/>
      <c r="P20" s="6"/>
      <c r="Q20" s="51"/>
    </row>
    <row r="21" spans="1:17" ht="12">
      <c r="A21" s="47" t="s">
        <v>109</v>
      </c>
      <c r="B21" s="174">
        <v>238473</v>
      </c>
      <c r="C21" s="174">
        <v>72421</v>
      </c>
      <c r="D21" s="36">
        <f t="shared" si="1"/>
        <v>-69.63136287965514</v>
      </c>
      <c r="E21" s="176"/>
      <c r="F21" s="176"/>
      <c r="G21" s="35"/>
      <c r="H21" s="5"/>
      <c r="I21" s="49" t="s">
        <v>110</v>
      </c>
      <c r="J21" s="174">
        <v>20719</v>
      </c>
      <c r="K21" s="174">
        <v>16612</v>
      </c>
      <c r="L21" s="36">
        <f t="shared" si="0"/>
        <v>-19.82238525025339</v>
      </c>
      <c r="M21" s="21">
        <v>831</v>
      </c>
      <c r="N21" s="21">
        <v>36.8</v>
      </c>
      <c r="O21" s="35" t="s">
        <v>221</v>
      </c>
      <c r="P21" s="6">
        <v>60</v>
      </c>
      <c r="Q21" s="51"/>
    </row>
    <row r="22" spans="1:17" ht="12">
      <c r="A22" s="47" t="s">
        <v>111</v>
      </c>
      <c r="B22" s="174">
        <v>133778</v>
      </c>
      <c r="C22" s="174">
        <v>83577</v>
      </c>
      <c r="D22" s="36">
        <f t="shared" si="1"/>
        <v>-37.52560211694001</v>
      </c>
      <c r="E22" s="176"/>
      <c r="F22" s="176"/>
      <c r="G22" s="35" t="s">
        <v>148</v>
      </c>
      <c r="H22" s="5"/>
      <c r="I22" s="49" t="s">
        <v>112</v>
      </c>
      <c r="J22" s="174">
        <v>24494</v>
      </c>
      <c r="K22" s="174">
        <v>19298</v>
      </c>
      <c r="L22" s="36">
        <f t="shared" si="0"/>
        <v>-21.213358373479224</v>
      </c>
      <c r="M22" s="21">
        <v>736</v>
      </c>
      <c r="N22" s="21">
        <v>37.8</v>
      </c>
      <c r="O22" s="35" t="s">
        <v>221</v>
      </c>
      <c r="P22" s="6">
        <v>80</v>
      </c>
      <c r="Q22" s="51"/>
    </row>
    <row r="23" spans="1:17" ht="12">
      <c r="A23" s="47" t="s">
        <v>113</v>
      </c>
      <c r="B23" s="174">
        <v>69522</v>
      </c>
      <c r="C23" s="174">
        <v>46903</v>
      </c>
      <c r="D23" s="36">
        <f t="shared" si="1"/>
        <v>-32.53502488420932</v>
      </c>
      <c r="E23" s="176"/>
      <c r="F23" s="176"/>
      <c r="G23" s="35"/>
      <c r="H23" s="5"/>
      <c r="I23" s="49" t="s">
        <v>114</v>
      </c>
      <c r="J23" s="174">
        <v>24621</v>
      </c>
      <c r="K23" s="174">
        <v>22164</v>
      </c>
      <c r="L23" s="36">
        <f t="shared" si="0"/>
        <v>-9.979285975386858</v>
      </c>
      <c r="M23" s="21">
        <v>751</v>
      </c>
      <c r="N23" s="21">
        <v>35.9</v>
      </c>
      <c r="O23" s="35"/>
      <c r="P23" s="6"/>
      <c r="Q23" s="51"/>
    </row>
    <row r="24" spans="1:17" ht="12">
      <c r="A24" s="47" t="s">
        <v>115</v>
      </c>
      <c r="B24" s="174">
        <v>189638</v>
      </c>
      <c r="C24" s="174">
        <v>128682</v>
      </c>
      <c r="D24" s="36">
        <f t="shared" si="1"/>
        <v>-32.143346797582765</v>
      </c>
      <c r="E24" s="176"/>
      <c r="F24" s="176"/>
      <c r="G24" s="35" t="s">
        <v>223</v>
      </c>
      <c r="H24" s="5"/>
      <c r="I24" s="47" t="s">
        <v>80</v>
      </c>
      <c r="J24" s="174">
        <v>20767</v>
      </c>
      <c r="K24" s="174">
        <v>17613</v>
      </c>
      <c r="L24" s="36">
        <f t="shared" si="0"/>
        <v>-15.187557182067707</v>
      </c>
      <c r="M24" s="21">
        <v>701</v>
      </c>
      <c r="N24" s="21">
        <v>38</v>
      </c>
      <c r="O24" s="35"/>
      <c r="P24" s="6">
        <v>40</v>
      </c>
      <c r="Q24" s="51" t="s">
        <v>224</v>
      </c>
    </row>
    <row r="25" spans="1:17" ht="12">
      <c r="A25" s="47" t="s">
        <v>116</v>
      </c>
      <c r="B25" s="174">
        <v>223525</v>
      </c>
      <c r="C25" s="174">
        <v>169818</v>
      </c>
      <c r="D25" s="36">
        <f t="shared" si="1"/>
        <v>-24.02729001230287</v>
      </c>
      <c r="E25" s="176"/>
      <c r="F25" s="176"/>
      <c r="G25" s="35"/>
      <c r="H25" s="5"/>
      <c r="I25" s="47" t="s">
        <v>117</v>
      </c>
      <c r="J25" s="174">
        <v>32795</v>
      </c>
      <c r="K25" s="174">
        <v>29595</v>
      </c>
      <c r="L25" s="36">
        <f t="shared" si="0"/>
        <v>-9.757584997713067</v>
      </c>
      <c r="M25" s="21">
        <v>785</v>
      </c>
      <c r="N25" s="21">
        <v>38.6</v>
      </c>
      <c r="O25" s="35"/>
      <c r="P25" s="6"/>
      <c r="Q25" s="51"/>
    </row>
    <row r="26" spans="1:17" ht="12">
      <c r="A26" s="47" t="s">
        <v>118</v>
      </c>
      <c r="B26" s="174">
        <v>380997</v>
      </c>
      <c r="C26" s="174">
        <v>155696</v>
      </c>
      <c r="D26" s="36">
        <f t="shared" si="1"/>
        <v>-59.1345863615724</v>
      </c>
      <c r="E26" s="176"/>
      <c r="F26" s="176"/>
      <c r="G26" s="35"/>
      <c r="H26" s="5"/>
      <c r="I26" s="47" t="s">
        <v>119</v>
      </c>
      <c r="J26" s="174">
        <v>22006</v>
      </c>
      <c r="K26" s="174">
        <v>21282</v>
      </c>
      <c r="L26" s="36">
        <f t="shared" si="0"/>
        <v>-3.2900118149595556</v>
      </c>
      <c r="M26" s="21">
        <v>835</v>
      </c>
      <c r="N26" s="21">
        <v>35</v>
      </c>
      <c r="O26" s="35"/>
      <c r="P26" s="6"/>
      <c r="Q26" s="51"/>
    </row>
    <row r="27" spans="1:17" ht="12">
      <c r="A27" s="47" t="s">
        <v>120</v>
      </c>
      <c r="B27" s="174">
        <v>164360</v>
      </c>
      <c r="C27" s="174">
        <v>108388</v>
      </c>
      <c r="D27" s="36">
        <f t="shared" si="1"/>
        <v>-34.054514480408855</v>
      </c>
      <c r="E27" s="176"/>
      <c r="F27" s="176"/>
      <c r="G27" s="35"/>
      <c r="H27" s="5"/>
      <c r="I27" s="47" t="s">
        <v>121</v>
      </c>
      <c r="J27" s="174">
        <v>53562</v>
      </c>
      <c r="K27" s="174">
        <v>41396</v>
      </c>
      <c r="L27" s="36">
        <f t="shared" si="0"/>
        <v>-22.713864306784657</v>
      </c>
      <c r="M27" s="21">
        <v>863</v>
      </c>
      <c r="N27" s="151">
        <v>35</v>
      </c>
      <c r="O27" s="35" t="s">
        <v>221</v>
      </c>
      <c r="P27" s="6">
        <v>60</v>
      </c>
      <c r="Q27" s="51" t="s">
        <v>228</v>
      </c>
    </row>
    <row r="28" spans="1:17" ht="12">
      <c r="A28" s="47" t="s">
        <v>122</v>
      </c>
      <c r="B28" s="174">
        <v>302910</v>
      </c>
      <c r="C28" s="174">
        <v>158359</v>
      </c>
      <c r="D28" s="36">
        <f t="shared" si="1"/>
        <v>-47.720775147733654</v>
      </c>
      <c r="E28" s="176"/>
      <c r="F28" s="176"/>
      <c r="G28" s="35"/>
      <c r="H28" s="5"/>
      <c r="I28" s="47" t="s">
        <v>123</v>
      </c>
      <c r="J28" s="174">
        <v>22275</v>
      </c>
      <c r="K28" s="174">
        <v>21691</v>
      </c>
      <c r="L28" s="36">
        <f t="shared" si="0"/>
        <v>-2.621773288439954</v>
      </c>
      <c r="M28" s="21">
        <v>766</v>
      </c>
      <c r="N28" s="21">
        <v>32.9</v>
      </c>
      <c r="O28" s="35" t="s">
        <v>221</v>
      </c>
      <c r="P28" s="6">
        <v>60</v>
      </c>
      <c r="Q28" s="51"/>
    </row>
    <row r="29" spans="1:17" ht="12">
      <c r="A29" s="47" t="s">
        <v>209</v>
      </c>
      <c r="B29" s="174"/>
      <c r="C29" s="174">
        <v>922830</v>
      </c>
      <c r="D29" s="36"/>
      <c r="E29" s="176"/>
      <c r="F29" s="176"/>
      <c r="G29" s="35"/>
      <c r="H29" s="5"/>
      <c r="I29" s="47" t="s">
        <v>124</v>
      </c>
      <c r="J29" s="174">
        <v>20969</v>
      </c>
      <c r="K29" s="174">
        <v>17010</v>
      </c>
      <c r="L29" s="36">
        <f t="shared" si="0"/>
        <v>-18.88025180027661</v>
      </c>
      <c r="M29" s="21">
        <v>866</v>
      </c>
      <c r="N29" s="21">
        <v>37.7</v>
      </c>
      <c r="O29" s="35" t="s">
        <v>221</v>
      </c>
      <c r="P29" s="6">
        <v>60</v>
      </c>
      <c r="Q29" s="51"/>
    </row>
    <row r="30" spans="1:17" ht="12">
      <c r="A30" s="48" t="s">
        <v>602</v>
      </c>
      <c r="B30" s="177">
        <f>SUM(B6:B28)</f>
        <v>3845630</v>
      </c>
      <c r="C30" s="177">
        <f>SUM(C6:C29)-C29</f>
        <v>2238293</v>
      </c>
      <c r="D30" s="36">
        <f t="shared" si="1"/>
        <v>-41.796454677127024</v>
      </c>
      <c r="E30" s="177">
        <v>1032</v>
      </c>
      <c r="F30" s="176">
        <v>18.1</v>
      </c>
      <c r="G30" s="35"/>
      <c r="H30" s="3"/>
      <c r="I30" s="47" t="s">
        <v>125</v>
      </c>
      <c r="J30" s="174">
        <v>28504</v>
      </c>
      <c r="K30" s="174">
        <v>23501</v>
      </c>
      <c r="L30" s="36">
        <f t="shared" si="0"/>
        <v>-17.551922537187764</v>
      </c>
      <c r="M30" s="21">
        <v>853</v>
      </c>
      <c r="N30" s="21">
        <v>26</v>
      </c>
      <c r="O30" s="35" t="s">
        <v>221</v>
      </c>
      <c r="P30" s="6">
        <v>60</v>
      </c>
      <c r="Q30" s="51"/>
    </row>
    <row r="31" spans="1:17" ht="12">
      <c r="A31" s="151"/>
      <c r="B31" s="151"/>
      <c r="C31" s="151"/>
      <c r="D31" s="151"/>
      <c r="E31" s="151"/>
      <c r="F31" s="151"/>
      <c r="G31" s="151"/>
      <c r="H31" s="3"/>
      <c r="I31" s="47" t="s">
        <v>137</v>
      </c>
      <c r="J31" s="174">
        <v>55025</v>
      </c>
      <c r="K31" s="174">
        <v>47789</v>
      </c>
      <c r="L31" s="36">
        <f t="shared" si="0"/>
        <v>-13.15038618809632</v>
      </c>
      <c r="M31" s="21">
        <v>710</v>
      </c>
      <c r="N31" s="21">
        <v>40.4</v>
      </c>
      <c r="O31" s="35" t="s">
        <v>221</v>
      </c>
      <c r="P31" s="6">
        <v>60</v>
      </c>
      <c r="Q31" s="51" t="s">
        <v>229</v>
      </c>
    </row>
    <row r="32" spans="1:12" ht="12" customHeight="1">
      <c r="A32" s="151" t="s">
        <v>604</v>
      </c>
      <c r="B32" s="151"/>
      <c r="C32" s="151"/>
      <c r="D32" s="151"/>
      <c r="E32" s="151"/>
      <c r="F32" s="151"/>
      <c r="G32" s="151"/>
      <c r="H32" s="3"/>
      <c r="I32" s="48" t="s">
        <v>603</v>
      </c>
      <c r="J32" s="177">
        <v>1318435</v>
      </c>
      <c r="K32" s="177">
        <f>SUM(K6:K31)</f>
        <v>1093172</v>
      </c>
      <c r="L32" s="36">
        <f t="shared" si="0"/>
        <v>-17.085635621020373</v>
      </c>
    </row>
    <row r="33" spans="1:14" ht="12" customHeight="1">
      <c r="A33" s="188" t="s">
        <v>598</v>
      </c>
      <c r="B33" s="188"/>
      <c r="C33" s="188"/>
      <c r="D33" s="188"/>
      <c r="E33" s="188"/>
      <c r="F33" s="178"/>
      <c r="G33" s="178"/>
      <c r="H33" s="3"/>
      <c r="I33" s="48" t="s">
        <v>210</v>
      </c>
      <c r="J33" s="177">
        <v>5164065</v>
      </c>
      <c r="K33" s="177">
        <f>C30+K32</f>
        <v>3331465</v>
      </c>
      <c r="L33" s="36">
        <f t="shared" si="0"/>
        <v>-35.487547116467354</v>
      </c>
      <c r="M33" s="151"/>
      <c r="N33" s="151"/>
    </row>
    <row r="34" spans="1:7" ht="12">
      <c r="A34" s="188" t="s">
        <v>518</v>
      </c>
      <c r="B34" s="188"/>
      <c r="C34" s="188"/>
      <c r="D34" s="188"/>
      <c r="E34" s="188"/>
      <c r="F34" s="188"/>
      <c r="G34" s="188"/>
    </row>
    <row r="35" spans="1:7" ht="12">
      <c r="A35" s="2" t="s">
        <v>216</v>
      </c>
      <c r="B35" s="103"/>
      <c r="C35" s="103"/>
      <c r="D35" s="103"/>
      <c r="E35" s="103"/>
      <c r="F35" s="103"/>
      <c r="G35" s="103"/>
    </row>
    <row r="40" ht="12">
      <c r="B40" s="26"/>
    </row>
    <row r="41" ht="12">
      <c r="B41" s="26"/>
    </row>
    <row r="42" ht="12">
      <c r="B42" s="26"/>
    </row>
    <row r="43" ht="12">
      <c r="B43" s="26"/>
    </row>
    <row r="44" ht="12">
      <c r="B44" s="26"/>
    </row>
    <row r="45" ht="12">
      <c r="B45" s="26"/>
    </row>
    <row r="46" ht="12">
      <c r="B46" s="26"/>
    </row>
    <row r="47" ht="12">
      <c r="B47" s="26"/>
    </row>
    <row r="48" ht="12">
      <c r="B48" s="26"/>
    </row>
    <row r="49" ht="12">
      <c r="B49" s="26"/>
    </row>
    <row r="50" ht="12">
      <c r="B50" s="26"/>
    </row>
    <row r="51" ht="12">
      <c r="B51" s="26"/>
    </row>
    <row r="52" ht="12">
      <c r="B52" s="26"/>
    </row>
    <row r="53" ht="12">
      <c r="B53" s="26"/>
    </row>
    <row r="54" ht="12">
      <c r="B54" s="26"/>
    </row>
    <row r="55" ht="12">
      <c r="B55" s="26"/>
    </row>
    <row r="56" ht="12">
      <c r="B56" s="26"/>
    </row>
    <row r="57" ht="12">
      <c r="B57" s="26"/>
    </row>
    <row r="58" ht="12">
      <c r="B58" s="26"/>
    </row>
    <row r="59" ht="12">
      <c r="B59" s="26"/>
    </row>
    <row r="60" spans="2:4" ht="12">
      <c r="B60" s="26"/>
      <c r="C60" s="26"/>
      <c r="D60" s="26"/>
    </row>
    <row r="62" spans="2:4" ht="12">
      <c r="B62" s="26"/>
      <c r="C62" s="26"/>
      <c r="D62" s="26"/>
    </row>
  </sheetData>
  <sheetProtection/>
  <mergeCells count="15">
    <mergeCell ref="P4:Q4"/>
    <mergeCell ref="I4:I5"/>
    <mergeCell ref="J4:K4"/>
    <mergeCell ref="O4:O5"/>
    <mergeCell ref="N4:N5"/>
    <mergeCell ref="L4:L5"/>
    <mergeCell ref="M4:M5"/>
    <mergeCell ref="F4:F5"/>
    <mergeCell ref="B4:C4"/>
    <mergeCell ref="D4:D5"/>
    <mergeCell ref="E4:E5"/>
    <mergeCell ref="A34:G34"/>
    <mergeCell ref="A33:E33"/>
    <mergeCell ref="G4:G5"/>
    <mergeCell ref="A4:A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00390625" defaultRowHeight="13.5"/>
  <cols>
    <col min="1" max="1" width="9.625" style="0" customWidth="1"/>
    <col min="2" max="2" width="14.125" style="0" customWidth="1"/>
    <col min="3" max="4" width="14.50390625" style="0" customWidth="1"/>
    <col min="5" max="5" width="12.75390625" style="0" customWidth="1"/>
    <col min="6" max="6" width="12.625" style="0" customWidth="1"/>
    <col min="7" max="7" width="12.875" style="0" customWidth="1"/>
    <col min="8" max="8" width="13.375" style="0" customWidth="1"/>
    <col min="9" max="9" width="12.75390625" style="0" customWidth="1"/>
    <col min="11" max="11" width="7.50390625" style="0" customWidth="1"/>
  </cols>
  <sheetData>
    <row r="1" ht="12.75">
      <c r="A1" t="s">
        <v>509</v>
      </c>
    </row>
    <row r="3" spans="1:11" s="91" customFormat="1" ht="48">
      <c r="A3" s="35"/>
      <c r="B3" s="13" t="s">
        <v>499</v>
      </c>
      <c r="C3" s="89" t="s">
        <v>510</v>
      </c>
      <c r="D3" s="89" t="s">
        <v>511</v>
      </c>
      <c r="E3" s="89" t="s">
        <v>512</v>
      </c>
      <c r="F3" s="89" t="s">
        <v>513</v>
      </c>
      <c r="G3" s="89" t="s">
        <v>514</v>
      </c>
      <c r="H3" s="89" t="s">
        <v>515</v>
      </c>
      <c r="I3" s="89" t="s">
        <v>506</v>
      </c>
      <c r="J3" s="90" t="s">
        <v>507</v>
      </c>
      <c r="K3" s="89" t="s">
        <v>516</v>
      </c>
    </row>
    <row r="4" spans="1:11" ht="12.75">
      <c r="A4" s="65" t="s">
        <v>81</v>
      </c>
      <c r="B4" s="179">
        <v>2267.8844630137023</v>
      </c>
      <c r="C4" s="180">
        <v>16308.516149993975</v>
      </c>
      <c r="D4" s="180">
        <v>722.3675547102001</v>
      </c>
      <c r="E4" s="180">
        <v>17030.883704704174</v>
      </c>
      <c r="F4" s="92"/>
      <c r="G4" s="181">
        <v>0</v>
      </c>
      <c r="H4" s="92"/>
      <c r="I4" s="181">
        <v>17030.883704704174</v>
      </c>
      <c r="J4" s="182">
        <v>0.007509590537990857</v>
      </c>
      <c r="K4" s="92">
        <v>155408</v>
      </c>
    </row>
    <row r="5" spans="1:11" ht="12.75">
      <c r="A5" s="65" t="s">
        <v>82</v>
      </c>
      <c r="B5" s="179">
        <v>1003.169746442392</v>
      </c>
      <c r="C5" s="180">
        <v>3756.9188686515668</v>
      </c>
      <c r="D5" s="180">
        <v>266.43763544160004</v>
      </c>
      <c r="E5" s="180">
        <v>4023.3565040931667</v>
      </c>
      <c r="F5" s="92"/>
      <c r="G5" s="181">
        <v>0</v>
      </c>
      <c r="H5" s="92"/>
      <c r="I5" s="181">
        <v>4023.3565040931667</v>
      </c>
      <c r="J5" s="182">
        <v>0.004010643780239052</v>
      </c>
      <c r="K5" s="92">
        <v>52242</v>
      </c>
    </row>
    <row r="6" spans="1:11" ht="12.75">
      <c r="A6" s="65" t="s">
        <v>84</v>
      </c>
      <c r="B6" s="179">
        <v>810.5054127085652</v>
      </c>
      <c r="C6" s="180">
        <v>3960.7855784591675</v>
      </c>
      <c r="D6" s="180">
        <v>426.0705290898</v>
      </c>
      <c r="E6" s="180">
        <v>4386.856107548968</v>
      </c>
      <c r="F6" s="92"/>
      <c r="G6" s="181">
        <v>0</v>
      </c>
      <c r="H6" s="92"/>
      <c r="I6" s="181">
        <v>4386.856107548968</v>
      </c>
      <c r="J6" s="182">
        <v>0.005412494523495992</v>
      </c>
      <c r="K6" s="92">
        <v>41431</v>
      </c>
    </row>
    <row r="7" spans="1:11" ht="12.75">
      <c r="A7" s="65" t="s">
        <v>86</v>
      </c>
      <c r="B7" s="179">
        <v>724.2617993088189</v>
      </c>
      <c r="C7" s="180">
        <v>3880.7004101338816</v>
      </c>
      <c r="D7" s="180">
        <v>12.6328189218</v>
      </c>
      <c r="E7" s="180">
        <v>3893.333229055682</v>
      </c>
      <c r="F7" s="92"/>
      <c r="G7" s="181">
        <v>0</v>
      </c>
      <c r="H7" s="92"/>
      <c r="I7" s="181">
        <v>3893.333229055682</v>
      </c>
      <c r="J7" s="182">
        <v>0.005375588264866637</v>
      </c>
      <c r="K7" s="92">
        <v>54577</v>
      </c>
    </row>
    <row r="8" spans="1:11" ht="12.75">
      <c r="A8" s="65" t="s">
        <v>88</v>
      </c>
      <c r="B8" s="179">
        <v>481.8534715141185</v>
      </c>
      <c r="C8" s="180">
        <v>5458.616778657645</v>
      </c>
      <c r="D8" s="180">
        <v>197.53135041360002</v>
      </c>
      <c r="E8" s="180">
        <v>5656.148129071245</v>
      </c>
      <c r="F8" s="92"/>
      <c r="G8" s="181">
        <v>0</v>
      </c>
      <c r="H8" s="92"/>
      <c r="I8" s="181">
        <v>5656.148129071245</v>
      </c>
      <c r="J8" s="182">
        <v>0.011738315615529436</v>
      </c>
      <c r="K8" s="92">
        <v>40724</v>
      </c>
    </row>
    <row r="9" spans="1:11" ht="12.75">
      <c r="A9" s="65" t="s">
        <v>90</v>
      </c>
      <c r="B9" s="179">
        <v>1116.049233332321</v>
      </c>
      <c r="C9" s="180">
        <v>4752.46546166419</v>
      </c>
      <c r="D9" s="180">
        <v>934.8286002132</v>
      </c>
      <c r="E9" s="180">
        <v>5687.29406187739</v>
      </c>
      <c r="F9" s="92"/>
      <c r="G9" s="181">
        <v>0</v>
      </c>
      <c r="H9" s="92"/>
      <c r="I9" s="181">
        <v>5687.29406187739</v>
      </c>
      <c r="J9" s="182">
        <v>0.005095916821604867</v>
      </c>
      <c r="K9" s="92">
        <v>70324</v>
      </c>
    </row>
    <row r="10" spans="1:11" ht="12.75">
      <c r="A10" s="65" t="s">
        <v>92</v>
      </c>
      <c r="B10" s="179">
        <v>420.5767077267865</v>
      </c>
      <c r="C10" s="180">
        <v>3350.7513725638255</v>
      </c>
      <c r="D10" s="180">
        <v>103.359427542</v>
      </c>
      <c r="E10" s="180">
        <v>3454.1108001058255</v>
      </c>
      <c r="F10" s="92"/>
      <c r="G10" s="181">
        <v>0</v>
      </c>
      <c r="H10" s="92"/>
      <c r="I10" s="181">
        <v>3454.1108001058255</v>
      </c>
      <c r="J10" s="182">
        <v>0.008212796231097212</v>
      </c>
      <c r="K10" s="92">
        <v>33464</v>
      </c>
    </row>
    <row r="11" spans="1:11" ht="12.75">
      <c r="A11" s="65" t="s">
        <v>94</v>
      </c>
      <c r="B11" s="179">
        <v>923.6091730962991</v>
      </c>
      <c r="C11" s="180">
        <v>3179.5450976483876</v>
      </c>
      <c r="D11" s="180">
        <v>334.1954823858</v>
      </c>
      <c r="E11" s="180">
        <v>3513.7405800341876</v>
      </c>
      <c r="F11" s="92"/>
      <c r="G11" s="181">
        <v>0</v>
      </c>
      <c r="H11" s="92"/>
      <c r="I11" s="181">
        <v>3513.7405800341876</v>
      </c>
      <c r="J11" s="182">
        <v>0.0038043586858874036</v>
      </c>
      <c r="K11" s="92">
        <v>64258</v>
      </c>
    </row>
    <row r="12" spans="1:11" ht="12.75">
      <c r="A12" s="65" t="s">
        <v>96</v>
      </c>
      <c r="B12" s="179">
        <v>1588.9832208844207</v>
      </c>
      <c r="C12" s="180">
        <v>18250.171284222506</v>
      </c>
      <c r="D12" s="180">
        <v>323.8595396316</v>
      </c>
      <c r="E12" s="180">
        <v>18574.030823854107</v>
      </c>
      <c r="F12" s="92"/>
      <c r="G12" s="181">
        <v>0</v>
      </c>
      <c r="H12" s="92"/>
      <c r="I12" s="181">
        <v>18574.030823854107</v>
      </c>
      <c r="J12" s="182">
        <v>0.01168925548094579</v>
      </c>
      <c r="K12" s="92">
        <v>118068</v>
      </c>
    </row>
    <row r="13" spans="1:11" ht="12.75">
      <c r="A13" s="65" t="s">
        <v>98</v>
      </c>
      <c r="B13" s="179">
        <v>445.8220072998674</v>
      </c>
      <c r="C13" s="180">
        <v>2405.761336998679</v>
      </c>
      <c r="D13" s="180">
        <v>222.7969882572</v>
      </c>
      <c r="E13" s="180">
        <v>2628.558325255879</v>
      </c>
      <c r="F13" s="92"/>
      <c r="G13" s="181">
        <v>0</v>
      </c>
      <c r="H13" s="92"/>
      <c r="I13" s="181">
        <v>2628.558325255879</v>
      </c>
      <c r="J13" s="182">
        <v>0.005895981540202134</v>
      </c>
      <c r="K13" s="92">
        <v>32866</v>
      </c>
    </row>
    <row r="14" spans="1:11" ht="12.75">
      <c r="A14" s="65" t="s">
        <v>100</v>
      </c>
      <c r="B14" s="179">
        <v>643.3997560066347</v>
      </c>
      <c r="C14" s="180">
        <v>4744.635908704035</v>
      </c>
      <c r="D14" s="180">
        <v>94.1719228716</v>
      </c>
      <c r="E14" s="180">
        <v>4838.807831575635</v>
      </c>
      <c r="F14" s="92"/>
      <c r="G14" s="181">
        <v>0</v>
      </c>
      <c r="H14" s="92"/>
      <c r="I14" s="181">
        <v>4838.807831575635</v>
      </c>
      <c r="J14" s="182">
        <v>0.007520686457216713</v>
      </c>
      <c r="K14" s="92">
        <v>51847</v>
      </c>
    </row>
    <row r="15" spans="1:11" ht="12.75">
      <c r="A15" s="65" t="s">
        <v>102</v>
      </c>
      <c r="B15" s="179">
        <v>625.9872644232215</v>
      </c>
      <c r="C15" s="180">
        <v>4991.005911500547</v>
      </c>
      <c r="D15" s="180">
        <v>102.2109894582</v>
      </c>
      <c r="E15" s="180">
        <v>5093.216900958747</v>
      </c>
      <c r="F15" s="92"/>
      <c r="G15" s="181">
        <v>0</v>
      </c>
      <c r="H15" s="92"/>
      <c r="I15" s="181">
        <v>5093.216900958747</v>
      </c>
      <c r="J15" s="182">
        <v>0.008136294762564517</v>
      </c>
      <c r="K15" s="92">
        <v>49403</v>
      </c>
    </row>
    <row r="16" spans="1:11" ht="12.75">
      <c r="A16" s="65" t="s">
        <v>104</v>
      </c>
      <c r="B16" s="179">
        <v>496.8509390116045</v>
      </c>
      <c r="C16" s="180">
        <v>3696.3703143840116</v>
      </c>
      <c r="D16" s="180">
        <v>127.47662730180001</v>
      </c>
      <c r="E16" s="180">
        <v>3823.8469416858115</v>
      </c>
      <c r="F16" s="92"/>
      <c r="G16" s="181">
        <v>7858.44039037225</v>
      </c>
      <c r="H16" s="92"/>
      <c r="I16" s="181">
        <v>11682.287332058062</v>
      </c>
      <c r="J16" s="182">
        <v>0.02351266026647322</v>
      </c>
      <c r="K16" s="92">
        <v>44306</v>
      </c>
    </row>
    <row r="17" spans="1:11" ht="12.75">
      <c r="A17" s="65" t="s">
        <v>106</v>
      </c>
      <c r="B17" s="179">
        <v>471.29084156226656</v>
      </c>
      <c r="C17" s="180">
        <v>2410.2353755665868</v>
      </c>
      <c r="D17" s="180">
        <v>80.39066586599999</v>
      </c>
      <c r="E17" s="180">
        <v>2490.6260414325866</v>
      </c>
      <c r="F17" s="92"/>
      <c r="G17" s="181">
        <v>0</v>
      </c>
      <c r="H17" s="92"/>
      <c r="I17" s="181">
        <v>2490.6260414325866</v>
      </c>
      <c r="J17" s="182">
        <v>0.005284690093226705</v>
      </c>
      <c r="K17" s="92">
        <v>33499</v>
      </c>
    </row>
    <row r="18" spans="1:11" ht="12.75">
      <c r="A18" s="65" t="s">
        <v>108</v>
      </c>
      <c r="B18" s="179">
        <v>317.7744737307383</v>
      </c>
      <c r="C18" s="180">
        <v>2267.6628992783803</v>
      </c>
      <c r="D18" s="180">
        <v>120.58599879900001</v>
      </c>
      <c r="E18" s="180">
        <v>2388.2488980773805</v>
      </c>
      <c r="F18" s="92"/>
      <c r="G18" s="181">
        <v>0</v>
      </c>
      <c r="H18" s="92"/>
      <c r="I18" s="181">
        <v>2388.2488980773805</v>
      </c>
      <c r="J18" s="182">
        <v>0.007515546702159059</v>
      </c>
      <c r="K18" s="92">
        <v>21349</v>
      </c>
    </row>
    <row r="19" spans="1:11" ht="12.75">
      <c r="A19" s="65" t="s">
        <v>110</v>
      </c>
      <c r="B19" s="179">
        <v>225.04540750466026</v>
      </c>
      <c r="C19" s="180">
        <v>1146.172321456869</v>
      </c>
      <c r="D19" s="180">
        <v>0</v>
      </c>
      <c r="E19" s="180">
        <v>1146.172321456869</v>
      </c>
      <c r="F19" s="92"/>
      <c r="G19" s="181">
        <v>0</v>
      </c>
      <c r="H19" s="92"/>
      <c r="I19" s="181">
        <v>1146.172321456869</v>
      </c>
      <c r="J19" s="182">
        <v>0.005093071367977744</v>
      </c>
      <c r="K19" s="92">
        <v>18180</v>
      </c>
    </row>
    <row r="20" spans="1:11" ht="12.75">
      <c r="A20" s="65" t="s">
        <v>112</v>
      </c>
      <c r="B20" s="179">
        <v>275.7463554310825</v>
      </c>
      <c r="C20" s="180">
        <v>995.8448576945201</v>
      </c>
      <c r="D20" s="180">
        <v>0</v>
      </c>
      <c r="E20" s="180">
        <v>995.8448576945201</v>
      </c>
      <c r="F20" s="92"/>
      <c r="G20" s="181">
        <v>0</v>
      </c>
      <c r="H20" s="92"/>
      <c r="I20" s="181">
        <v>995.8448576945201</v>
      </c>
      <c r="J20" s="182">
        <v>0.0036114524746399135</v>
      </c>
      <c r="K20" s="92">
        <v>23167</v>
      </c>
    </row>
    <row r="21" spans="1:11" ht="12.75">
      <c r="A21" s="65" t="s">
        <v>114</v>
      </c>
      <c r="B21" s="179">
        <v>281.55725455227116</v>
      </c>
      <c r="C21" s="180">
        <v>2847.6465255646776</v>
      </c>
      <c r="D21" s="180">
        <v>57.42190419000001</v>
      </c>
      <c r="E21" s="180">
        <v>2905.0684297546777</v>
      </c>
      <c r="F21" s="92"/>
      <c r="G21" s="181">
        <v>0</v>
      </c>
      <c r="H21" s="92"/>
      <c r="I21" s="181">
        <v>2905.0684297546777</v>
      </c>
      <c r="J21" s="182">
        <v>0.010317860338474608</v>
      </c>
      <c r="K21" s="92">
        <v>24145</v>
      </c>
    </row>
    <row r="22" spans="1:11" ht="12.75">
      <c r="A22" s="65" t="s">
        <v>80</v>
      </c>
      <c r="B22" s="179">
        <v>254.87379143197683</v>
      </c>
      <c r="C22" s="180">
        <v>1198.518488045135</v>
      </c>
      <c r="D22" s="180">
        <v>24.117199759800002</v>
      </c>
      <c r="E22" s="180">
        <v>1222.635687804935</v>
      </c>
      <c r="F22" s="92"/>
      <c r="G22" s="181">
        <v>0</v>
      </c>
      <c r="H22" s="92"/>
      <c r="I22" s="181">
        <v>1222.635687804935</v>
      </c>
      <c r="J22" s="182">
        <v>0.004797023973848813</v>
      </c>
      <c r="K22" s="92">
        <v>21891</v>
      </c>
    </row>
    <row r="23" spans="1:11" ht="24">
      <c r="A23" s="65" t="s">
        <v>117</v>
      </c>
      <c r="B23" s="179">
        <v>371.5196179409267</v>
      </c>
      <c r="C23" s="180">
        <v>2127.252872539124</v>
      </c>
      <c r="D23" s="180">
        <v>22.968761676</v>
      </c>
      <c r="E23" s="180">
        <v>2150.221634215124</v>
      </c>
      <c r="F23" s="92"/>
      <c r="G23" s="181">
        <v>0</v>
      </c>
      <c r="H23" s="92"/>
      <c r="I23" s="181">
        <v>2150.221634215124</v>
      </c>
      <c r="J23" s="182">
        <v>0.005787639549513693</v>
      </c>
      <c r="K23" s="92">
        <v>34434</v>
      </c>
    </row>
    <row r="24" spans="1:11" ht="24">
      <c r="A24" s="65" t="s">
        <v>119</v>
      </c>
      <c r="B24" s="179">
        <v>229.51068944192943</v>
      </c>
      <c r="C24" s="180">
        <v>2634.309785463737</v>
      </c>
      <c r="D24" s="180">
        <v>32.1562663464</v>
      </c>
      <c r="E24" s="180">
        <v>2666.4660518101373</v>
      </c>
      <c r="F24" s="92"/>
      <c r="G24" s="181">
        <v>0</v>
      </c>
      <c r="H24" s="92"/>
      <c r="I24" s="181">
        <v>2666.4660518101373</v>
      </c>
      <c r="J24" s="182">
        <v>0.01161804732622183</v>
      </c>
      <c r="K24" s="92">
        <v>19708</v>
      </c>
    </row>
    <row r="25" spans="1:11" ht="12.75">
      <c r="A25" s="65" t="s">
        <v>121</v>
      </c>
      <c r="B25" s="179">
        <v>638.1203570726789</v>
      </c>
      <c r="C25" s="180">
        <v>3126.4532615862977</v>
      </c>
      <c r="D25" s="180">
        <v>155.03914131300002</v>
      </c>
      <c r="E25" s="180">
        <v>3281.4924028992978</v>
      </c>
      <c r="F25" s="92"/>
      <c r="G25" s="181">
        <v>0</v>
      </c>
      <c r="H25" s="92"/>
      <c r="I25" s="181">
        <v>3281.4924028992978</v>
      </c>
      <c r="J25" s="182">
        <v>0.0051424349129886035</v>
      </c>
      <c r="K25" s="92">
        <v>41662</v>
      </c>
    </row>
    <row r="26" spans="1:11" ht="12.75">
      <c r="A26" s="65" t="s">
        <v>123</v>
      </c>
      <c r="B26" s="179">
        <v>274.3210505359908</v>
      </c>
      <c r="C26" s="180">
        <v>1657.4049958227483</v>
      </c>
      <c r="D26" s="180">
        <v>40.195332932999996</v>
      </c>
      <c r="E26" s="180">
        <v>1697.6003287557483</v>
      </c>
      <c r="F26" s="92"/>
      <c r="G26" s="181">
        <v>0</v>
      </c>
      <c r="H26" s="92"/>
      <c r="I26" s="181">
        <v>1697.6003287557483</v>
      </c>
      <c r="J26" s="182">
        <v>0.006188370616979041</v>
      </c>
      <c r="K26" s="92">
        <v>22309</v>
      </c>
    </row>
    <row r="27" spans="1:11" ht="12.75">
      <c r="A27" s="65" t="s">
        <v>124</v>
      </c>
      <c r="B27" s="179">
        <v>215.50223814662758</v>
      </c>
      <c r="C27" s="180">
        <v>1854.4115155086486</v>
      </c>
      <c r="D27" s="180">
        <v>176.8594649052</v>
      </c>
      <c r="E27" s="180">
        <v>2031.2709804138485</v>
      </c>
      <c r="F27" s="92"/>
      <c r="G27" s="181">
        <v>0</v>
      </c>
      <c r="H27" s="92"/>
      <c r="I27" s="181">
        <v>2031.2709804138485</v>
      </c>
      <c r="J27" s="182">
        <v>0.00942575352294844</v>
      </c>
      <c r="K27" s="92">
        <v>16080</v>
      </c>
    </row>
    <row r="28" spans="1:11" ht="12.75">
      <c r="A28" s="65" t="s">
        <v>125</v>
      </c>
      <c r="B28" s="179">
        <v>252.69092036929857</v>
      </c>
      <c r="C28" s="180">
        <v>5000.69964282093</v>
      </c>
      <c r="D28" s="180">
        <v>126.328189218</v>
      </c>
      <c r="E28" s="180">
        <v>5127.027832038931</v>
      </c>
      <c r="F28" s="92"/>
      <c r="G28" s="181">
        <v>0</v>
      </c>
      <c r="H28" s="95">
        <v>171.696</v>
      </c>
      <c r="I28" s="181">
        <v>5298.723832038931</v>
      </c>
      <c r="J28" s="182">
        <v>0.020969189649929006</v>
      </c>
      <c r="K28" s="92">
        <v>23578</v>
      </c>
    </row>
    <row r="29" spans="1:11" ht="12.75">
      <c r="A29" s="65" t="s">
        <v>237</v>
      </c>
      <c r="B29" s="179">
        <v>677.6743221625985</v>
      </c>
      <c r="C29" s="180">
        <v>3027.4280281586643</v>
      </c>
      <c r="D29" s="180">
        <v>42.4922091006</v>
      </c>
      <c r="E29" s="180">
        <v>3069.9202372592645</v>
      </c>
      <c r="F29" s="92"/>
      <c r="G29" s="181">
        <v>0</v>
      </c>
      <c r="H29" s="92"/>
      <c r="I29" s="181">
        <v>3069.9202372592645</v>
      </c>
      <c r="J29" s="182">
        <v>0.0045300819831309465</v>
      </c>
      <c r="K29" s="92">
        <v>56773</v>
      </c>
    </row>
    <row r="30" spans="1:11" ht="12.75">
      <c r="A30" s="93"/>
      <c r="B30" s="96"/>
      <c r="C30" s="97"/>
      <c r="D30" s="97"/>
      <c r="E30" s="97"/>
      <c r="F30" s="94"/>
      <c r="G30" s="98"/>
      <c r="H30" s="94"/>
      <c r="I30" s="99"/>
      <c r="J30" s="100"/>
      <c r="K30" s="94"/>
    </row>
    <row r="31" ht="12.75">
      <c r="A31" s="88" t="s">
        <v>599</v>
      </c>
    </row>
    <row r="32" ht="12.75">
      <c r="A32" s="2" t="s">
        <v>517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00390625" defaultRowHeight="13.5"/>
  <cols>
    <col min="1" max="1" width="9.00390625" style="154" customWidth="1"/>
    <col min="2" max="2" width="70.625" style="154" customWidth="1"/>
    <col min="3" max="3" width="2.625" style="154" customWidth="1"/>
    <col min="4" max="4" width="10.625" style="154" customWidth="1"/>
    <col min="5" max="5" width="45.875" style="154" customWidth="1"/>
    <col min="6" max="16384" width="9.00390625" style="154" customWidth="1"/>
  </cols>
  <sheetData>
    <row r="1" spans="1:2" ht="13.5">
      <c r="A1" s="152" t="s">
        <v>241</v>
      </c>
      <c r="B1" s="153"/>
    </row>
    <row r="2" spans="1:2" ht="12.75">
      <c r="A2" s="153"/>
      <c r="B2" s="153"/>
    </row>
    <row r="3" spans="1:5" ht="12.75">
      <c r="A3" s="155"/>
      <c r="B3" s="156" t="s">
        <v>240</v>
      </c>
      <c r="C3" s="157"/>
      <c r="D3" s="156"/>
      <c r="E3" s="156" t="s">
        <v>240</v>
      </c>
    </row>
    <row r="4" spans="1:5" ht="12.75">
      <c r="A4" s="158" t="s">
        <v>239</v>
      </c>
      <c r="B4" s="156" t="s">
        <v>558</v>
      </c>
      <c r="C4" s="157"/>
      <c r="D4" s="159" t="s">
        <v>81</v>
      </c>
      <c r="E4" s="156" t="s">
        <v>576</v>
      </c>
    </row>
    <row r="5" spans="1:5" ht="12.75">
      <c r="A5" s="158" t="s">
        <v>238</v>
      </c>
      <c r="B5" s="156" t="s">
        <v>559</v>
      </c>
      <c r="C5" s="157"/>
      <c r="D5" s="159" t="s">
        <v>82</v>
      </c>
      <c r="E5" s="156" t="s">
        <v>577</v>
      </c>
    </row>
    <row r="6" spans="1:5" ht="36">
      <c r="A6" s="158" t="s">
        <v>83</v>
      </c>
      <c r="B6" s="156" t="s">
        <v>560</v>
      </c>
      <c r="C6" s="157"/>
      <c r="D6" s="160" t="s">
        <v>84</v>
      </c>
      <c r="E6" s="156" t="s">
        <v>578</v>
      </c>
    </row>
    <row r="7" spans="1:5" ht="12.75">
      <c r="A7" s="158" t="s">
        <v>85</v>
      </c>
      <c r="B7" s="156"/>
      <c r="C7" s="161"/>
      <c r="D7" s="159" t="s">
        <v>86</v>
      </c>
      <c r="E7" s="156" t="s">
        <v>581</v>
      </c>
    </row>
    <row r="8" spans="1:5" ht="24">
      <c r="A8" s="158" t="s">
        <v>87</v>
      </c>
      <c r="B8" s="156" t="s">
        <v>561</v>
      </c>
      <c r="C8" s="161"/>
      <c r="D8" s="159" t="s">
        <v>88</v>
      </c>
      <c r="E8" s="156" t="s">
        <v>580</v>
      </c>
    </row>
    <row r="9" spans="1:5" ht="24">
      <c r="A9" s="158" t="s">
        <v>89</v>
      </c>
      <c r="B9" s="156" t="s">
        <v>562</v>
      </c>
      <c r="C9" s="161"/>
      <c r="D9" s="159" t="s">
        <v>90</v>
      </c>
      <c r="E9" s="156" t="s">
        <v>582</v>
      </c>
    </row>
    <row r="10" spans="1:5" ht="24">
      <c r="A10" s="158" t="s">
        <v>91</v>
      </c>
      <c r="B10" s="156" t="s">
        <v>563</v>
      </c>
      <c r="C10" s="161"/>
      <c r="D10" s="159" t="s">
        <v>92</v>
      </c>
      <c r="E10" s="156" t="s">
        <v>582</v>
      </c>
    </row>
    <row r="11" spans="1:5" ht="24">
      <c r="A11" s="158" t="s">
        <v>93</v>
      </c>
      <c r="B11" s="156" t="s">
        <v>564</v>
      </c>
      <c r="C11" s="161"/>
      <c r="D11" s="159" t="s">
        <v>94</v>
      </c>
      <c r="E11" s="156" t="s">
        <v>583</v>
      </c>
    </row>
    <row r="12" spans="1:5" ht="24">
      <c r="A12" s="158" t="s">
        <v>95</v>
      </c>
      <c r="B12" s="156" t="s">
        <v>565</v>
      </c>
      <c r="C12" s="161"/>
      <c r="D12" s="159" t="s">
        <v>96</v>
      </c>
      <c r="E12" s="156" t="s">
        <v>584</v>
      </c>
    </row>
    <row r="13" spans="1:5" ht="12.75">
      <c r="A13" s="158" t="s">
        <v>97</v>
      </c>
      <c r="B13" s="156" t="s">
        <v>566</v>
      </c>
      <c r="C13" s="161"/>
      <c r="D13" s="159" t="s">
        <v>98</v>
      </c>
      <c r="E13" s="156" t="s">
        <v>585</v>
      </c>
    </row>
    <row r="14" spans="1:5" ht="12.75">
      <c r="A14" s="158" t="s">
        <v>99</v>
      </c>
      <c r="B14" s="156" t="s">
        <v>567</v>
      </c>
      <c r="C14" s="161"/>
      <c r="D14" s="159" t="s">
        <v>100</v>
      </c>
      <c r="E14" s="156" t="s">
        <v>586</v>
      </c>
    </row>
    <row r="15" spans="1:5" ht="12.75">
      <c r="A15" s="158" t="s">
        <v>101</v>
      </c>
      <c r="B15" s="156"/>
      <c r="C15" s="161"/>
      <c r="D15" s="159" t="s">
        <v>102</v>
      </c>
      <c r="E15" s="156" t="s">
        <v>587</v>
      </c>
    </row>
    <row r="16" spans="1:5" ht="12.75">
      <c r="A16" s="158" t="s">
        <v>103</v>
      </c>
      <c r="B16" s="156"/>
      <c r="C16" s="161"/>
      <c r="D16" s="159" t="s">
        <v>104</v>
      </c>
      <c r="E16" s="156" t="s">
        <v>588</v>
      </c>
    </row>
    <row r="17" spans="1:5" ht="12.75">
      <c r="A17" s="158" t="s">
        <v>105</v>
      </c>
      <c r="B17" s="156"/>
      <c r="C17" s="161"/>
      <c r="D17" s="159" t="s">
        <v>106</v>
      </c>
      <c r="E17" s="156" t="s">
        <v>595</v>
      </c>
    </row>
    <row r="18" spans="1:5" ht="12.75">
      <c r="A18" s="158" t="s">
        <v>107</v>
      </c>
      <c r="B18" s="156" t="s">
        <v>568</v>
      </c>
      <c r="C18" s="161"/>
      <c r="D18" s="159" t="s">
        <v>108</v>
      </c>
      <c r="E18" s="156"/>
    </row>
    <row r="19" spans="1:5" ht="24">
      <c r="A19" s="158" t="s">
        <v>109</v>
      </c>
      <c r="B19" s="156" t="s">
        <v>569</v>
      </c>
      <c r="C19" s="161"/>
      <c r="D19" s="159" t="s">
        <v>110</v>
      </c>
      <c r="E19" s="156" t="s">
        <v>589</v>
      </c>
    </row>
    <row r="20" spans="1:5" ht="36">
      <c r="A20" s="158" t="s">
        <v>111</v>
      </c>
      <c r="B20" s="156" t="s">
        <v>570</v>
      </c>
      <c r="C20" s="161"/>
      <c r="D20" s="159" t="s">
        <v>590</v>
      </c>
      <c r="E20" s="156" t="s">
        <v>591</v>
      </c>
    </row>
    <row r="21" spans="1:5" ht="24">
      <c r="A21" s="158" t="s">
        <v>113</v>
      </c>
      <c r="B21" s="156" t="s">
        <v>571</v>
      </c>
      <c r="C21" s="161"/>
      <c r="D21" s="159" t="s">
        <v>114</v>
      </c>
      <c r="E21" s="156"/>
    </row>
    <row r="22" spans="1:5" ht="23.25" customHeight="1">
      <c r="A22" s="158" t="s">
        <v>115</v>
      </c>
      <c r="B22" s="156" t="s">
        <v>572</v>
      </c>
      <c r="C22" s="161"/>
      <c r="D22" s="159" t="s">
        <v>80</v>
      </c>
      <c r="E22" s="156" t="s">
        <v>585</v>
      </c>
    </row>
    <row r="23" spans="1:5" ht="23.25" customHeight="1">
      <c r="A23" s="158" t="s">
        <v>116</v>
      </c>
      <c r="B23" s="156" t="s">
        <v>579</v>
      </c>
      <c r="C23" s="161"/>
      <c r="D23" s="159" t="s">
        <v>117</v>
      </c>
      <c r="E23" s="156"/>
    </row>
    <row r="24" spans="1:5" ht="36">
      <c r="A24" s="158" t="s">
        <v>118</v>
      </c>
      <c r="B24" s="156" t="s">
        <v>573</v>
      </c>
      <c r="C24" s="161"/>
      <c r="D24" s="159" t="s">
        <v>119</v>
      </c>
      <c r="E24" s="156" t="s">
        <v>592</v>
      </c>
    </row>
    <row r="25" spans="1:5" ht="12.75">
      <c r="A25" s="158" t="s">
        <v>120</v>
      </c>
      <c r="B25" s="156" t="s">
        <v>574</v>
      </c>
      <c r="C25" s="161"/>
      <c r="D25" s="159" t="s">
        <v>593</v>
      </c>
      <c r="E25" s="156" t="s">
        <v>594</v>
      </c>
    </row>
    <row r="26" spans="1:5" ht="12.75">
      <c r="A26" s="158" t="s">
        <v>122</v>
      </c>
      <c r="B26" s="156" t="s">
        <v>575</v>
      </c>
      <c r="C26" s="161"/>
      <c r="D26" s="159" t="s">
        <v>123</v>
      </c>
      <c r="E26" s="156" t="s">
        <v>592</v>
      </c>
    </row>
    <row r="27" spans="2:5" ht="12.75">
      <c r="B27" s="157"/>
      <c r="C27" s="161"/>
      <c r="D27" s="159" t="s">
        <v>124</v>
      </c>
      <c r="E27" s="156" t="s">
        <v>596</v>
      </c>
    </row>
    <row r="28" spans="1:5" ht="12.75">
      <c r="A28" s="162" t="s">
        <v>557</v>
      </c>
      <c r="B28" s="157"/>
      <c r="C28" s="157"/>
      <c r="D28" s="159" t="s">
        <v>125</v>
      </c>
      <c r="E28" s="156" t="s">
        <v>597</v>
      </c>
    </row>
    <row r="29" spans="1:5" ht="12.75">
      <c r="A29" s="162" t="s">
        <v>236</v>
      </c>
      <c r="B29" s="157"/>
      <c r="C29" s="157"/>
      <c r="D29" s="159" t="s">
        <v>237</v>
      </c>
      <c r="E29" s="156"/>
    </row>
    <row r="31" ht="12.75">
      <c r="D31" s="153"/>
    </row>
    <row r="32" ht="12.75">
      <c r="D32" s="153"/>
    </row>
    <row r="33" ht="12.75">
      <c r="D33" s="153"/>
    </row>
    <row r="34" ht="12.75">
      <c r="D34" s="153"/>
    </row>
  </sheetData>
  <sheetProtection/>
  <printOptions/>
  <pageMargins left="0.7" right="0.7" top="0.75" bottom="0.75" header="0.3" footer="0.3"/>
  <pageSetup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dimension ref="A1:J30"/>
  <sheetViews>
    <sheetView zoomScalePageLayoutView="0" workbookViewId="0" topLeftCell="A1">
      <pane xSplit="1" topLeftCell="B1" activePane="topRight" state="frozen"/>
      <selection pane="topLeft" activeCell="J44" sqref="J44"/>
      <selection pane="topRight" activeCell="A1" sqref="A1:D1"/>
    </sheetView>
  </sheetViews>
  <sheetFormatPr defaultColWidth="9.00390625" defaultRowHeight="13.5"/>
  <cols>
    <col min="1" max="1" width="9.00390625" style="167" customWidth="1"/>
    <col min="2" max="2" width="19.375" style="167" customWidth="1"/>
    <col min="3" max="3" width="7.625" style="167" customWidth="1"/>
    <col min="4" max="4" width="37.50390625" style="167" customWidth="1"/>
    <col min="5" max="5" width="9.125" style="167" bestFit="1" customWidth="1"/>
    <col min="6" max="6" width="11.125" style="167" customWidth="1"/>
    <col min="7" max="7" width="34.00390625" style="167" customWidth="1"/>
    <col min="8" max="9" width="9.125" style="167" bestFit="1" customWidth="1"/>
    <col min="10" max="10" width="9.25390625" style="167" bestFit="1" customWidth="1"/>
    <col min="11" max="16384" width="9.00390625" style="167" customWidth="1"/>
  </cols>
  <sheetData>
    <row r="1" spans="1:10" ht="16.5">
      <c r="A1" s="219" t="s">
        <v>267</v>
      </c>
      <c r="B1" s="219"/>
      <c r="C1" s="219"/>
      <c r="D1" s="219"/>
      <c r="E1" s="164"/>
      <c r="F1" s="164"/>
      <c r="G1" s="165"/>
      <c r="H1" s="166"/>
      <c r="I1" s="166"/>
      <c r="J1" s="166"/>
    </row>
    <row r="2" spans="1:10" ht="16.5" customHeight="1">
      <c r="A2" s="168"/>
      <c r="B2" s="165"/>
      <c r="C2" s="165"/>
      <c r="D2" s="165"/>
      <c r="E2" s="164"/>
      <c r="F2" s="164"/>
      <c r="G2" s="165"/>
      <c r="H2" s="226" t="s">
        <v>465</v>
      </c>
      <c r="I2" s="226"/>
      <c r="J2" s="226"/>
    </row>
    <row r="3" spans="1:10" s="60" customFormat="1" ht="13.5" customHeight="1">
      <c r="A3" s="222"/>
      <c r="B3" s="227" t="s">
        <v>266</v>
      </c>
      <c r="C3" s="227"/>
      <c r="D3" s="227" t="s">
        <v>265</v>
      </c>
      <c r="E3" s="227"/>
      <c r="F3" s="227"/>
      <c r="G3" s="227" t="s">
        <v>264</v>
      </c>
      <c r="H3" s="227"/>
      <c r="I3" s="227"/>
      <c r="J3" s="227"/>
    </row>
    <row r="4" spans="1:10" s="169" customFormat="1" ht="12">
      <c r="A4" s="223"/>
      <c r="B4" s="227" t="s">
        <v>262</v>
      </c>
      <c r="C4" s="227" t="s">
        <v>263</v>
      </c>
      <c r="D4" s="227" t="s">
        <v>262</v>
      </c>
      <c r="E4" s="227" t="s">
        <v>261</v>
      </c>
      <c r="F4" s="227" t="s">
        <v>260</v>
      </c>
      <c r="G4" s="227" t="s">
        <v>475</v>
      </c>
      <c r="H4" s="227" t="s">
        <v>258</v>
      </c>
      <c r="I4" s="227"/>
      <c r="J4" s="227"/>
    </row>
    <row r="5" spans="1:10" s="169" customFormat="1" ht="12">
      <c r="A5" s="224"/>
      <c r="B5" s="227"/>
      <c r="C5" s="227"/>
      <c r="D5" s="227"/>
      <c r="E5" s="227"/>
      <c r="F5" s="227"/>
      <c r="G5" s="227"/>
      <c r="H5" s="163" t="s">
        <v>257</v>
      </c>
      <c r="I5" s="163" t="s">
        <v>443</v>
      </c>
      <c r="J5" s="163" t="s">
        <v>256</v>
      </c>
    </row>
    <row r="6" spans="1:10" s="60" customFormat="1" ht="12" customHeight="1">
      <c r="A6" s="85" t="s">
        <v>255</v>
      </c>
      <c r="B6" s="56" t="s">
        <v>254</v>
      </c>
      <c r="C6" s="56">
        <v>3</v>
      </c>
      <c r="D6" s="56"/>
      <c r="E6" s="57"/>
      <c r="F6" s="57"/>
      <c r="G6" s="56"/>
      <c r="H6" s="56"/>
      <c r="I6" s="56"/>
      <c r="J6" s="56"/>
    </row>
    <row r="7" spans="1:10" s="60" customFormat="1" ht="12">
      <c r="A7" s="85" t="s">
        <v>466</v>
      </c>
      <c r="B7" s="56" t="s">
        <v>253</v>
      </c>
      <c r="C7" s="56">
        <v>8</v>
      </c>
      <c r="D7" s="56"/>
      <c r="E7" s="57"/>
      <c r="F7" s="57"/>
      <c r="G7" s="56"/>
      <c r="H7" s="56"/>
      <c r="I7" s="56"/>
      <c r="J7" s="56"/>
    </row>
    <row r="8" spans="1:10" s="60" customFormat="1" ht="24">
      <c r="A8" s="85" t="s">
        <v>83</v>
      </c>
      <c r="B8" s="56" t="s">
        <v>415</v>
      </c>
      <c r="C8" s="56">
        <v>645</v>
      </c>
      <c r="D8" s="56" t="s">
        <v>430</v>
      </c>
      <c r="E8" s="57">
        <v>26</v>
      </c>
      <c r="F8" s="57">
        <v>108186</v>
      </c>
      <c r="G8" s="56" t="s">
        <v>467</v>
      </c>
      <c r="H8" s="56">
        <v>15</v>
      </c>
      <c r="I8" s="56">
        <v>1179</v>
      </c>
      <c r="J8" s="56"/>
    </row>
    <row r="9" spans="1:10" s="60" customFormat="1" ht="24">
      <c r="A9" s="85" t="s">
        <v>85</v>
      </c>
      <c r="B9" s="56" t="s">
        <v>450</v>
      </c>
      <c r="C9" s="56">
        <v>1066</v>
      </c>
      <c r="D9" s="56" t="s">
        <v>431</v>
      </c>
      <c r="E9" s="57">
        <v>36</v>
      </c>
      <c r="F9" s="57">
        <v>87962</v>
      </c>
      <c r="G9" s="56" t="s">
        <v>468</v>
      </c>
      <c r="H9" s="56">
        <v>43</v>
      </c>
      <c r="I9" s="56">
        <v>1167</v>
      </c>
      <c r="J9" s="56"/>
    </row>
    <row r="10" spans="1:10" s="60" customFormat="1" ht="12" customHeight="1">
      <c r="A10" s="85" t="s">
        <v>87</v>
      </c>
      <c r="B10" s="56" t="s">
        <v>451</v>
      </c>
      <c r="C10" s="56">
        <v>708</v>
      </c>
      <c r="D10" s="56" t="s">
        <v>432</v>
      </c>
      <c r="E10" s="57">
        <v>28</v>
      </c>
      <c r="F10" s="57">
        <v>113090</v>
      </c>
      <c r="G10" s="56"/>
      <c r="H10" s="56"/>
      <c r="I10" s="56"/>
      <c r="J10" s="56"/>
    </row>
    <row r="11" spans="1:10" s="60" customFormat="1" ht="24">
      <c r="A11" s="85" t="s">
        <v>89</v>
      </c>
      <c r="B11" s="59" t="s">
        <v>417</v>
      </c>
      <c r="C11" s="56">
        <v>285</v>
      </c>
      <c r="D11" s="56" t="s">
        <v>433</v>
      </c>
      <c r="E11" s="57">
        <v>4</v>
      </c>
      <c r="F11" s="57">
        <v>2907</v>
      </c>
      <c r="G11" s="56"/>
      <c r="H11" s="56"/>
      <c r="I11" s="56"/>
      <c r="J11" s="56"/>
    </row>
    <row r="12" spans="1:10" s="60" customFormat="1" ht="12" customHeight="1">
      <c r="A12" s="225" t="s">
        <v>91</v>
      </c>
      <c r="B12" s="56" t="s">
        <v>452</v>
      </c>
      <c r="C12" s="56">
        <v>69</v>
      </c>
      <c r="D12" s="56"/>
      <c r="E12" s="57"/>
      <c r="F12" s="57"/>
      <c r="G12" s="220" t="s">
        <v>497</v>
      </c>
      <c r="H12" s="217"/>
      <c r="I12" s="217" t="s">
        <v>472</v>
      </c>
      <c r="J12" s="217"/>
    </row>
    <row r="13" spans="1:10" s="60" customFormat="1" ht="41.25" customHeight="1">
      <c r="A13" s="224"/>
      <c r="B13" s="56" t="s">
        <v>416</v>
      </c>
      <c r="C13" s="56">
        <v>142</v>
      </c>
      <c r="D13" s="56"/>
      <c r="E13" s="57"/>
      <c r="F13" s="57"/>
      <c r="G13" s="221"/>
      <c r="H13" s="218"/>
      <c r="I13" s="218"/>
      <c r="J13" s="218"/>
    </row>
    <row r="14" spans="1:10" s="60" customFormat="1" ht="24">
      <c r="A14" s="85" t="s">
        <v>93</v>
      </c>
      <c r="B14" s="56" t="s">
        <v>453</v>
      </c>
      <c r="C14" s="56">
        <v>177</v>
      </c>
      <c r="D14" s="56" t="s">
        <v>252</v>
      </c>
      <c r="E14" s="57">
        <v>2</v>
      </c>
      <c r="F14" s="57">
        <v>4972</v>
      </c>
      <c r="G14" s="56"/>
      <c r="H14" s="56"/>
      <c r="I14" s="56"/>
      <c r="J14" s="56"/>
    </row>
    <row r="15" spans="1:10" s="60" customFormat="1" ht="24">
      <c r="A15" s="85" t="s">
        <v>95</v>
      </c>
      <c r="B15" s="56" t="s">
        <v>250</v>
      </c>
      <c r="C15" s="56">
        <v>282</v>
      </c>
      <c r="D15" s="56" t="s">
        <v>249</v>
      </c>
      <c r="E15" s="57">
        <v>14</v>
      </c>
      <c r="F15" s="57">
        <v>44960</v>
      </c>
      <c r="G15" s="56" t="s">
        <v>469</v>
      </c>
      <c r="H15" s="57" t="s">
        <v>473</v>
      </c>
      <c r="J15" s="56"/>
    </row>
    <row r="16" spans="1:10" s="60" customFormat="1" ht="28.5" customHeight="1">
      <c r="A16" s="85" t="s">
        <v>97</v>
      </c>
      <c r="B16" s="63" t="s">
        <v>251</v>
      </c>
      <c r="C16" s="63">
        <v>563</v>
      </c>
      <c r="D16" s="63" t="s">
        <v>434</v>
      </c>
      <c r="E16" s="57">
        <v>26</v>
      </c>
      <c r="F16" s="57">
        <v>85746</v>
      </c>
      <c r="G16" s="58" t="s">
        <v>470</v>
      </c>
      <c r="H16" s="56">
        <v>67</v>
      </c>
      <c r="I16" s="56">
        <v>2645</v>
      </c>
      <c r="J16" s="56"/>
    </row>
    <row r="17" spans="1:10" s="60" customFormat="1" ht="24">
      <c r="A17" s="85" t="s">
        <v>99</v>
      </c>
      <c r="B17" s="56" t="s">
        <v>418</v>
      </c>
      <c r="C17" s="56">
        <v>1033</v>
      </c>
      <c r="D17" s="63" t="s">
        <v>435</v>
      </c>
      <c r="E17" s="57">
        <v>72</v>
      </c>
      <c r="F17" s="57">
        <v>96236</v>
      </c>
      <c r="G17" s="56"/>
      <c r="H17" s="56"/>
      <c r="I17" s="56"/>
      <c r="J17" s="56"/>
    </row>
    <row r="18" spans="1:10" s="60" customFormat="1" ht="24">
      <c r="A18" s="85" t="s">
        <v>101</v>
      </c>
      <c r="B18" s="56" t="s">
        <v>250</v>
      </c>
      <c r="C18" s="56">
        <v>1790</v>
      </c>
      <c r="D18" s="56" t="s">
        <v>249</v>
      </c>
      <c r="E18" s="57">
        <v>91</v>
      </c>
      <c r="F18" s="57">
        <v>276656</v>
      </c>
      <c r="G18" s="56" t="s">
        <v>471</v>
      </c>
      <c r="H18" s="56">
        <v>20</v>
      </c>
      <c r="I18" s="56">
        <v>3515</v>
      </c>
      <c r="J18" s="56"/>
    </row>
    <row r="19" spans="1:10" s="60" customFormat="1" ht="25.5" customHeight="1">
      <c r="A19" s="85" t="s">
        <v>103</v>
      </c>
      <c r="B19" s="56" t="s">
        <v>419</v>
      </c>
      <c r="C19" s="56">
        <v>630</v>
      </c>
      <c r="D19" s="56" t="s">
        <v>436</v>
      </c>
      <c r="E19" s="57">
        <v>20</v>
      </c>
      <c r="F19" s="57">
        <v>93215</v>
      </c>
      <c r="G19" s="56" t="s">
        <v>474</v>
      </c>
      <c r="H19" s="56">
        <v>1</v>
      </c>
      <c r="I19" s="56">
        <v>33</v>
      </c>
      <c r="J19" s="56"/>
    </row>
    <row r="20" spans="1:10" s="60" customFormat="1" ht="12.75" customHeight="1">
      <c r="A20" s="85" t="s">
        <v>105</v>
      </c>
      <c r="B20" s="56" t="s">
        <v>248</v>
      </c>
      <c r="C20" s="56">
        <v>336</v>
      </c>
      <c r="D20" s="56" t="s">
        <v>437</v>
      </c>
      <c r="E20" s="57">
        <v>37</v>
      </c>
      <c r="F20" s="57">
        <v>94622</v>
      </c>
      <c r="G20" s="58" t="s">
        <v>476</v>
      </c>
      <c r="H20" s="56">
        <v>71</v>
      </c>
      <c r="I20" s="56">
        <v>1978</v>
      </c>
      <c r="J20" s="56"/>
    </row>
    <row r="21" spans="1:10" s="60" customFormat="1" ht="24">
      <c r="A21" s="85" t="s">
        <v>107</v>
      </c>
      <c r="B21" s="56" t="s">
        <v>247</v>
      </c>
      <c r="C21" s="56">
        <v>1764</v>
      </c>
      <c r="D21" s="58" t="s">
        <v>438</v>
      </c>
      <c r="E21" s="57">
        <v>117</v>
      </c>
      <c r="F21" s="57">
        <v>466324</v>
      </c>
      <c r="G21" s="58" t="s">
        <v>477</v>
      </c>
      <c r="H21" s="56">
        <v>166</v>
      </c>
      <c r="I21" s="56">
        <v>6630</v>
      </c>
      <c r="J21" s="56"/>
    </row>
    <row r="22" spans="1:10" s="60" customFormat="1" ht="24">
      <c r="A22" s="85" t="s">
        <v>109</v>
      </c>
      <c r="B22" s="56" t="s">
        <v>420</v>
      </c>
      <c r="C22" s="56">
        <v>364</v>
      </c>
      <c r="D22" s="56" t="s">
        <v>439</v>
      </c>
      <c r="E22" s="57">
        <v>21</v>
      </c>
      <c r="F22" s="57">
        <v>52734</v>
      </c>
      <c r="G22" s="56" t="s">
        <v>478</v>
      </c>
      <c r="H22" s="56">
        <v>33</v>
      </c>
      <c r="I22" s="56">
        <v>848</v>
      </c>
      <c r="J22" s="56"/>
    </row>
    <row r="23" spans="1:10" s="60" customFormat="1" ht="24">
      <c r="A23" s="85" t="s">
        <v>111</v>
      </c>
      <c r="B23" s="56" t="s">
        <v>421</v>
      </c>
      <c r="C23" s="56">
        <v>393</v>
      </c>
      <c r="D23" s="58" t="s">
        <v>246</v>
      </c>
      <c r="E23" s="57">
        <v>15</v>
      </c>
      <c r="F23" s="57">
        <v>17323</v>
      </c>
      <c r="G23" s="56" t="s">
        <v>479</v>
      </c>
      <c r="H23" s="56">
        <v>32</v>
      </c>
      <c r="I23" s="56">
        <v>1773</v>
      </c>
      <c r="J23" s="56"/>
    </row>
    <row r="24" spans="1:10" s="60" customFormat="1" ht="27.75" customHeight="1">
      <c r="A24" s="85" t="s">
        <v>113</v>
      </c>
      <c r="B24" s="56" t="s">
        <v>421</v>
      </c>
      <c r="C24" s="56">
        <v>215</v>
      </c>
      <c r="D24" s="56" t="s">
        <v>440</v>
      </c>
      <c r="E24" s="57">
        <v>2</v>
      </c>
      <c r="F24" s="57">
        <v>4800</v>
      </c>
      <c r="G24" s="56" t="s">
        <v>480</v>
      </c>
      <c r="H24" s="56">
        <v>6</v>
      </c>
      <c r="I24" s="56">
        <v>185</v>
      </c>
      <c r="J24" s="56"/>
    </row>
    <row r="25" spans="1:10" s="60" customFormat="1" ht="24">
      <c r="A25" s="85" t="s">
        <v>115</v>
      </c>
      <c r="B25" s="56" t="s">
        <v>454</v>
      </c>
      <c r="C25" s="56">
        <v>1633</v>
      </c>
      <c r="D25" s="56" t="s">
        <v>245</v>
      </c>
      <c r="E25" s="57">
        <v>34</v>
      </c>
      <c r="F25" s="57">
        <v>40299</v>
      </c>
      <c r="G25" s="58" t="s">
        <v>481</v>
      </c>
      <c r="H25" s="56"/>
      <c r="I25" s="56">
        <v>3539</v>
      </c>
      <c r="J25" s="56"/>
    </row>
    <row r="26" spans="1:10" s="60" customFormat="1" ht="12" customHeight="1">
      <c r="A26" s="85" t="s">
        <v>116</v>
      </c>
      <c r="B26" s="56" t="s">
        <v>244</v>
      </c>
      <c r="C26" s="56">
        <v>1365</v>
      </c>
      <c r="D26" s="56" t="s">
        <v>243</v>
      </c>
      <c r="E26" s="57">
        <v>76</v>
      </c>
      <c r="F26" s="57">
        <v>207921</v>
      </c>
      <c r="G26" s="56"/>
      <c r="H26" s="56"/>
      <c r="I26" s="56"/>
      <c r="J26" s="56"/>
    </row>
    <row r="27" spans="1:10" s="60" customFormat="1" ht="24">
      <c r="A27" s="85" t="s">
        <v>118</v>
      </c>
      <c r="B27" s="59" t="s">
        <v>422</v>
      </c>
      <c r="C27" s="56">
        <v>587</v>
      </c>
      <c r="D27" s="58" t="s">
        <v>442</v>
      </c>
      <c r="E27" s="57">
        <v>16</v>
      </c>
      <c r="F27" s="57">
        <v>34794</v>
      </c>
      <c r="G27" s="56"/>
      <c r="H27" s="56"/>
      <c r="I27" s="56"/>
      <c r="J27" s="56"/>
    </row>
    <row r="28" spans="1:10" s="60" customFormat="1" ht="24">
      <c r="A28" s="85" t="s">
        <v>120</v>
      </c>
      <c r="B28" s="56" t="s">
        <v>242</v>
      </c>
      <c r="C28" s="56">
        <v>1404</v>
      </c>
      <c r="D28" s="58" t="s">
        <v>441</v>
      </c>
      <c r="E28" s="57">
        <v>27</v>
      </c>
      <c r="F28" s="57">
        <v>38614</v>
      </c>
      <c r="G28" s="56"/>
      <c r="H28" s="56"/>
      <c r="I28" s="56"/>
      <c r="J28" s="56"/>
    </row>
    <row r="29" spans="1:10" s="60" customFormat="1" ht="36.75" customHeight="1">
      <c r="A29" s="85" t="s">
        <v>122</v>
      </c>
      <c r="B29" s="183" t="s">
        <v>423</v>
      </c>
      <c r="C29" s="56">
        <v>366</v>
      </c>
      <c r="D29" s="56"/>
      <c r="E29" s="57"/>
      <c r="F29" s="57"/>
      <c r="G29" s="56"/>
      <c r="H29" s="56"/>
      <c r="I29" s="56"/>
      <c r="J29" s="56"/>
    </row>
    <row r="30" s="60" customFormat="1" ht="18.75" customHeight="1">
      <c r="A30" s="60" t="s">
        <v>614</v>
      </c>
    </row>
    <row r="31" s="60" customFormat="1" ht="16.5" customHeight="1"/>
  </sheetData>
  <sheetProtection/>
  <mergeCells count="18">
    <mergeCell ref="G3:J3"/>
    <mergeCell ref="B4:B5"/>
    <mergeCell ref="C4:C5"/>
    <mergeCell ref="D4:D5"/>
    <mergeCell ref="E4:E5"/>
    <mergeCell ref="H4:J4"/>
    <mergeCell ref="F4:F5"/>
    <mergeCell ref="G4:G5"/>
    <mergeCell ref="J12:J13"/>
    <mergeCell ref="A1:D1"/>
    <mergeCell ref="G12:G13"/>
    <mergeCell ref="H12:H13"/>
    <mergeCell ref="I12:I13"/>
    <mergeCell ref="A3:A5"/>
    <mergeCell ref="A12:A13"/>
    <mergeCell ref="H2:J2"/>
    <mergeCell ref="B3:C3"/>
    <mergeCell ref="D3:F3"/>
  </mergeCells>
  <printOptions/>
  <pageMargins left="0.7" right="0.7" top="0.75" bottom="0.75" header="0.3" footer="0.3"/>
  <pageSetup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dimension ref="A1:J35"/>
  <sheetViews>
    <sheetView zoomScalePageLayoutView="0" workbookViewId="0" topLeftCell="A1">
      <pane xSplit="1" topLeftCell="B1" activePane="topRight" state="frozen"/>
      <selection pane="topLeft" activeCell="J44" sqref="J44"/>
      <selection pane="topRight" activeCell="A1" sqref="A1"/>
    </sheetView>
  </sheetViews>
  <sheetFormatPr defaultColWidth="9.00390625" defaultRowHeight="13.5"/>
  <cols>
    <col min="1" max="1" width="11.875" style="60" customWidth="1"/>
    <col min="2" max="2" width="31.125" style="170" customWidth="1"/>
    <col min="3" max="3" width="9.00390625" style="60" customWidth="1"/>
    <col min="4" max="4" width="30.625" style="60" customWidth="1"/>
    <col min="5" max="6" width="9.00390625" style="60" customWidth="1"/>
    <col min="7" max="7" width="29.125" style="60" customWidth="1"/>
    <col min="8" max="8" width="9.25390625" style="60" bestFit="1" customWidth="1"/>
    <col min="9" max="16384" width="9.00390625" style="60" customWidth="1"/>
  </cols>
  <sheetData>
    <row r="1" spans="1:10" ht="16.5">
      <c r="A1" s="102" t="s">
        <v>297</v>
      </c>
      <c r="B1" s="101"/>
      <c r="C1" s="101"/>
      <c r="D1" s="170"/>
      <c r="E1" s="171"/>
      <c r="F1" s="171"/>
      <c r="G1" s="170"/>
      <c r="H1" s="172"/>
      <c r="I1" s="172"/>
      <c r="J1" s="172"/>
    </row>
    <row r="2" spans="1:10" ht="15.75" customHeight="1">
      <c r="A2" s="173"/>
      <c r="C2" s="170"/>
      <c r="D2" s="170"/>
      <c r="E2" s="171"/>
      <c r="F2" s="171"/>
      <c r="G2" s="170"/>
      <c r="H2" s="232" t="s">
        <v>465</v>
      </c>
      <c r="I2" s="226"/>
      <c r="J2" s="226"/>
    </row>
    <row r="3" spans="1:10" ht="12">
      <c r="A3" s="233"/>
      <c r="B3" s="227" t="s">
        <v>266</v>
      </c>
      <c r="C3" s="227"/>
      <c r="D3" s="227" t="s">
        <v>265</v>
      </c>
      <c r="E3" s="227"/>
      <c r="F3" s="227"/>
      <c r="G3" s="227" t="s">
        <v>264</v>
      </c>
      <c r="H3" s="227"/>
      <c r="I3" s="227"/>
      <c r="J3" s="227"/>
    </row>
    <row r="4" spans="1:10" s="169" customFormat="1" ht="13.5" customHeight="1">
      <c r="A4" s="234"/>
      <c r="B4" s="227" t="s">
        <v>424</v>
      </c>
      <c r="C4" s="227" t="s">
        <v>263</v>
      </c>
      <c r="D4" s="227" t="s">
        <v>455</v>
      </c>
      <c r="E4" s="227" t="s">
        <v>261</v>
      </c>
      <c r="F4" s="227" t="s">
        <v>260</v>
      </c>
      <c r="G4" s="227" t="s">
        <v>259</v>
      </c>
      <c r="H4" s="227" t="s">
        <v>257</v>
      </c>
      <c r="I4" s="227" t="s">
        <v>443</v>
      </c>
      <c r="J4" s="227" t="s">
        <v>256</v>
      </c>
    </row>
    <row r="5" spans="1:10" s="169" customFormat="1" ht="12">
      <c r="A5" s="235"/>
      <c r="B5" s="227"/>
      <c r="C5" s="227"/>
      <c r="D5" s="227"/>
      <c r="E5" s="227"/>
      <c r="F5" s="227"/>
      <c r="G5" s="227"/>
      <c r="H5" s="227"/>
      <c r="I5" s="227"/>
      <c r="J5" s="227"/>
    </row>
    <row r="6" spans="1:10" ht="12">
      <c r="A6" s="228" t="s">
        <v>296</v>
      </c>
      <c r="B6" s="230" t="s">
        <v>244</v>
      </c>
      <c r="C6" s="230">
        <v>774</v>
      </c>
      <c r="D6" s="56" t="s">
        <v>295</v>
      </c>
      <c r="E6" s="57">
        <v>5</v>
      </c>
      <c r="F6" s="57">
        <v>53160</v>
      </c>
      <c r="H6" s="56"/>
      <c r="I6" s="56"/>
      <c r="J6" s="56"/>
    </row>
    <row r="7" spans="1:10" ht="12">
      <c r="A7" s="229"/>
      <c r="B7" s="231"/>
      <c r="C7" s="231"/>
      <c r="D7" s="56" t="s">
        <v>294</v>
      </c>
      <c r="E7" s="57">
        <v>39</v>
      </c>
      <c r="F7" s="57">
        <v>343547</v>
      </c>
      <c r="G7" s="56"/>
      <c r="H7" s="56"/>
      <c r="I7" s="56"/>
      <c r="J7" s="56"/>
    </row>
    <row r="8" spans="1:10" ht="12">
      <c r="A8" s="85" t="s">
        <v>293</v>
      </c>
      <c r="B8" s="56" t="s">
        <v>292</v>
      </c>
      <c r="C8" s="56">
        <v>463</v>
      </c>
      <c r="D8" s="56" t="s">
        <v>291</v>
      </c>
      <c r="E8" s="56">
        <v>12</v>
      </c>
      <c r="F8" s="56">
        <v>18318</v>
      </c>
      <c r="G8" s="56"/>
      <c r="H8" s="56"/>
      <c r="I8" s="56"/>
      <c r="J8" s="56"/>
    </row>
    <row r="9" spans="1:10" ht="24">
      <c r="A9" s="85" t="s">
        <v>290</v>
      </c>
      <c r="B9" s="56" t="s">
        <v>289</v>
      </c>
      <c r="C9" s="56">
        <v>747</v>
      </c>
      <c r="D9" s="56" t="s">
        <v>457</v>
      </c>
      <c r="E9" s="56">
        <v>3</v>
      </c>
      <c r="F9" s="56">
        <v>6861</v>
      </c>
      <c r="G9" s="56" t="s">
        <v>482</v>
      </c>
      <c r="H9" s="56">
        <v>121</v>
      </c>
      <c r="I9" s="56">
        <v>3419</v>
      </c>
      <c r="J9" s="56"/>
    </row>
    <row r="10" spans="1:10" ht="24">
      <c r="A10" s="86" t="s">
        <v>86</v>
      </c>
      <c r="B10" s="56" t="s">
        <v>271</v>
      </c>
      <c r="C10" s="62">
        <v>704</v>
      </c>
      <c r="D10" s="56" t="s">
        <v>284</v>
      </c>
      <c r="E10" s="61">
        <v>10</v>
      </c>
      <c r="F10" s="61">
        <v>9488</v>
      </c>
      <c r="G10" s="56"/>
      <c r="H10" s="56"/>
      <c r="I10" s="56"/>
      <c r="J10" s="56"/>
    </row>
    <row r="11" spans="1:10" ht="12">
      <c r="A11" s="86" t="s">
        <v>88</v>
      </c>
      <c r="B11" s="56" t="s">
        <v>288</v>
      </c>
      <c r="C11" s="62">
        <v>92</v>
      </c>
      <c r="D11" s="56"/>
      <c r="E11" s="61"/>
      <c r="F11" s="61"/>
      <c r="G11" s="62"/>
      <c r="H11" s="56"/>
      <c r="I11" s="56"/>
      <c r="J11" s="56"/>
    </row>
    <row r="12" spans="1:10" ht="24">
      <c r="A12" s="86" t="s">
        <v>90</v>
      </c>
      <c r="B12" s="56" t="s">
        <v>285</v>
      </c>
      <c r="C12" s="62">
        <v>2173</v>
      </c>
      <c r="D12" s="56" t="s">
        <v>287</v>
      </c>
      <c r="E12" s="61">
        <v>2</v>
      </c>
      <c r="F12" s="61">
        <v>829.46</v>
      </c>
      <c r="G12" s="62"/>
      <c r="H12" s="56"/>
      <c r="I12" s="56"/>
      <c r="J12" s="56"/>
    </row>
    <row r="13" spans="1:10" ht="24">
      <c r="A13" s="86" t="s">
        <v>92</v>
      </c>
      <c r="B13" s="56" t="s">
        <v>286</v>
      </c>
      <c r="C13" s="62">
        <v>115</v>
      </c>
      <c r="D13" s="84" t="s">
        <v>456</v>
      </c>
      <c r="E13" s="61">
        <v>7</v>
      </c>
      <c r="F13" s="61">
        <v>4751</v>
      </c>
      <c r="G13" s="62"/>
      <c r="H13" s="56"/>
      <c r="I13" s="56"/>
      <c r="J13" s="56"/>
    </row>
    <row r="14" spans="1:10" ht="24">
      <c r="A14" s="86" t="s">
        <v>94</v>
      </c>
      <c r="B14" s="56" t="s">
        <v>285</v>
      </c>
      <c r="C14" s="62">
        <v>4921</v>
      </c>
      <c r="D14" s="56" t="s">
        <v>284</v>
      </c>
      <c r="E14" s="61">
        <v>32</v>
      </c>
      <c r="F14" s="61">
        <v>32262</v>
      </c>
      <c r="G14" s="170" t="s">
        <v>483</v>
      </c>
      <c r="H14" s="56">
        <v>131</v>
      </c>
      <c r="I14" s="56">
        <v>14187</v>
      </c>
      <c r="J14" s="56"/>
    </row>
    <row r="15" spans="1:10" ht="12">
      <c r="A15" s="86" t="s">
        <v>96</v>
      </c>
      <c r="B15" s="56" t="s">
        <v>283</v>
      </c>
      <c r="C15" s="62">
        <v>58</v>
      </c>
      <c r="D15" s="56"/>
      <c r="E15" s="61"/>
      <c r="F15" s="61"/>
      <c r="G15" s="62"/>
      <c r="H15" s="56"/>
      <c r="I15" s="56"/>
      <c r="J15" s="56"/>
    </row>
    <row r="16" spans="1:10" ht="24">
      <c r="A16" s="86" t="s">
        <v>98</v>
      </c>
      <c r="B16" s="56" t="s">
        <v>272</v>
      </c>
      <c r="C16" s="62">
        <v>899</v>
      </c>
      <c r="D16" s="56" t="s">
        <v>282</v>
      </c>
      <c r="E16" s="61">
        <v>12</v>
      </c>
      <c r="F16" s="61">
        <v>52517</v>
      </c>
      <c r="G16" s="62" t="s">
        <v>484</v>
      </c>
      <c r="H16" s="56">
        <v>194</v>
      </c>
      <c r="I16" s="56">
        <v>4525</v>
      </c>
      <c r="J16" s="56"/>
    </row>
    <row r="17" spans="1:10" ht="24">
      <c r="A17" s="86" t="s">
        <v>100</v>
      </c>
      <c r="B17" s="56" t="s">
        <v>281</v>
      </c>
      <c r="C17" s="62">
        <v>1232</v>
      </c>
      <c r="D17" s="56" t="s">
        <v>280</v>
      </c>
      <c r="E17" s="61">
        <v>18</v>
      </c>
      <c r="F17" s="61">
        <v>47007</v>
      </c>
      <c r="G17" s="56" t="s">
        <v>485</v>
      </c>
      <c r="H17" s="56">
        <v>63</v>
      </c>
      <c r="I17" s="56">
        <v>5645</v>
      </c>
      <c r="J17" s="56"/>
    </row>
    <row r="18" spans="1:10" ht="12">
      <c r="A18" s="86" t="s">
        <v>102</v>
      </c>
      <c r="B18" s="56" t="s">
        <v>279</v>
      </c>
      <c r="C18" s="62">
        <v>150</v>
      </c>
      <c r="D18" s="56" t="s">
        <v>278</v>
      </c>
      <c r="E18" s="61">
        <v>74</v>
      </c>
      <c r="F18" s="61">
        <v>612447</v>
      </c>
      <c r="G18" s="62"/>
      <c r="H18" s="56"/>
      <c r="I18" s="56"/>
      <c r="J18" s="56"/>
    </row>
    <row r="19" spans="1:10" ht="39" customHeight="1">
      <c r="A19" s="86" t="s">
        <v>104</v>
      </c>
      <c r="B19" s="56" t="s">
        <v>277</v>
      </c>
      <c r="C19" s="57" t="s">
        <v>429</v>
      </c>
      <c r="D19" s="56" t="s">
        <v>276</v>
      </c>
      <c r="E19" s="61">
        <v>35</v>
      </c>
      <c r="F19" s="61">
        <v>113952</v>
      </c>
      <c r="G19" s="56" t="s">
        <v>486</v>
      </c>
      <c r="H19" s="56">
        <v>108</v>
      </c>
      <c r="I19" s="56">
        <v>3396</v>
      </c>
      <c r="J19" s="56"/>
    </row>
    <row r="20" spans="1:10" ht="12" customHeight="1">
      <c r="A20" s="86" t="s">
        <v>106</v>
      </c>
      <c r="B20" s="56" t="s">
        <v>444</v>
      </c>
      <c r="C20" s="62">
        <v>362</v>
      </c>
      <c r="D20" s="56" t="s">
        <v>445</v>
      </c>
      <c r="E20" s="61">
        <v>21</v>
      </c>
      <c r="F20" s="61">
        <v>28402</v>
      </c>
      <c r="G20" s="62"/>
      <c r="H20" s="56"/>
      <c r="I20" s="56"/>
      <c r="J20" s="56"/>
    </row>
    <row r="21" spans="1:10" ht="12">
      <c r="A21" s="86" t="s">
        <v>108</v>
      </c>
      <c r="B21" s="56" t="s">
        <v>271</v>
      </c>
      <c r="C21" s="62">
        <v>34</v>
      </c>
      <c r="D21" s="56" t="s">
        <v>275</v>
      </c>
      <c r="E21" s="61"/>
      <c r="F21" s="61"/>
      <c r="G21" s="62"/>
      <c r="H21" s="56"/>
      <c r="I21" s="56"/>
      <c r="J21" s="56"/>
    </row>
    <row r="22" spans="1:10" ht="36">
      <c r="A22" s="86" t="s">
        <v>110</v>
      </c>
      <c r="B22" s="56" t="s">
        <v>446</v>
      </c>
      <c r="C22" s="62">
        <v>206</v>
      </c>
      <c r="D22" s="56" t="s">
        <v>274</v>
      </c>
      <c r="E22" s="61">
        <v>10</v>
      </c>
      <c r="F22" s="61">
        <v>9373</v>
      </c>
      <c r="G22" s="56" t="s">
        <v>488</v>
      </c>
      <c r="H22" s="56">
        <v>169</v>
      </c>
      <c r="I22" s="56">
        <v>3572</v>
      </c>
      <c r="J22" s="56"/>
    </row>
    <row r="23" spans="1:10" ht="24">
      <c r="A23" s="86" t="s">
        <v>112</v>
      </c>
      <c r="B23" s="63" t="s">
        <v>271</v>
      </c>
      <c r="C23" s="63">
        <v>460</v>
      </c>
      <c r="D23" s="56" t="s">
        <v>458</v>
      </c>
      <c r="E23" s="61">
        <v>15</v>
      </c>
      <c r="F23" s="61">
        <v>22182</v>
      </c>
      <c r="G23" s="58" t="s">
        <v>489</v>
      </c>
      <c r="H23" s="56">
        <v>134</v>
      </c>
      <c r="I23" s="56">
        <v>4870</v>
      </c>
      <c r="J23" s="56"/>
    </row>
    <row r="24" spans="1:10" ht="42" customHeight="1">
      <c r="A24" s="86" t="s">
        <v>114</v>
      </c>
      <c r="B24" s="56" t="s">
        <v>425</v>
      </c>
      <c r="C24" s="62">
        <v>151</v>
      </c>
      <c r="D24" s="56" t="s">
        <v>459</v>
      </c>
      <c r="E24" s="61">
        <v>3</v>
      </c>
      <c r="F24" s="61">
        <v>7666</v>
      </c>
      <c r="G24" s="56" t="s">
        <v>490</v>
      </c>
      <c r="H24" s="56">
        <v>173</v>
      </c>
      <c r="I24" s="56">
        <v>6632</v>
      </c>
      <c r="J24" s="56"/>
    </row>
    <row r="25" spans="1:10" ht="24">
      <c r="A25" s="86" t="s">
        <v>80</v>
      </c>
      <c r="B25" s="56" t="s">
        <v>447</v>
      </c>
      <c r="C25" s="62">
        <v>73</v>
      </c>
      <c r="D25" s="56" t="s">
        <v>445</v>
      </c>
      <c r="E25" s="61">
        <v>34</v>
      </c>
      <c r="F25" s="61">
        <v>49994</v>
      </c>
      <c r="G25" s="62" t="s">
        <v>491</v>
      </c>
      <c r="H25" s="56">
        <v>12</v>
      </c>
      <c r="I25" s="56">
        <v>93</v>
      </c>
      <c r="J25" s="56"/>
    </row>
    <row r="26" spans="1:10" ht="12" customHeight="1">
      <c r="A26" s="86" t="s">
        <v>117</v>
      </c>
      <c r="B26" s="56" t="s">
        <v>273</v>
      </c>
      <c r="C26" s="62">
        <v>506</v>
      </c>
      <c r="D26" s="56" t="s">
        <v>460</v>
      </c>
      <c r="E26" s="61">
        <v>4</v>
      </c>
      <c r="F26" s="61">
        <v>6528</v>
      </c>
      <c r="G26" s="62" t="s">
        <v>492</v>
      </c>
      <c r="H26" s="56">
        <v>68</v>
      </c>
      <c r="I26" s="56">
        <v>3278</v>
      </c>
      <c r="J26" s="56"/>
    </row>
    <row r="27" spans="1:10" ht="39" customHeight="1">
      <c r="A27" s="86" t="s">
        <v>119</v>
      </c>
      <c r="B27" s="56" t="s">
        <v>292</v>
      </c>
      <c r="C27" s="62">
        <v>105</v>
      </c>
      <c r="D27" s="56" t="s">
        <v>461</v>
      </c>
      <c r="E27" s="61">
        <v>2</v>
      </c>
      <c r="F27" s="60">
        <v>3688</v>
      </c>
      <c r="G27" s="56" t="s">
        <v>493</v>
      </c>
      <c r="H27" s="56"/>
      <c r="I27" s="56">
        <v>4718</v>
      </c>
      <c r="J27" s="56">
        <v>1315825</v>
      </c>
    </row>
    <row r="28" spans="1:10" ht="12">
      <c r="A28" s="86" t="s">
        <v>121</v>
      </c>
      <c r="B28" s="56" t="s">
        <v>426</v>
      </c>
      <c r="C28" s="62">
        <v>89</v>
      </c>
      <c r="D28" s="56" t="s">
        <v>462</v>
      </c>
      <c r="E28" s="61">
        <v>20</v>
      </c>
      <c r="F28" s="61">
        <v>52656</v>
      </c>
      <c r="G28" s="62" t="s">
        <v>494</v>
      </c>
      <c r="H28" s="56">
        <v>110</v>
      </c>
      <c r="I28" s="56">
        <v>109670</v>
      </c>
      <c r="J28" s="56"/>
    </row>
    <row r="29" spans="1:10" ht="12">
      <c r="A29" s="86" t="s">
        <v>123</v>
      </c>
      <c r="B29" s="56" t="s">
        <v>427</v>
      </c>
      <c r="C29" s="62">
        <v>233</v>
      </c>
      <c r="D29" s="56" t="s">
        <v>448</v>
      </c>
      <c r="E29" s="61" t="s">
        <v>448</v>
      </c>
      <c r="F29" s="61" t="s">
        <v>448</v>
      </c>
      <c r="G29" s="62"/>
      <c r="H29" s="56"/>
      <c r="I29" s="56"/>
      <c r="J29" s="56"/>
    </row>
    <row r="30" spans="1:10" ht="24">
      <c r="A30" s="86" t="s">
        <v>124</v>
      </c>
      <c r="B30" s="56" t="s">
        <v>449</v>
      </c>
      <c r="C30" s="62">
        <v>25</v>
      </c>
      <c r="D30" s="56" t="s">
        <v>445</v>
      </c>
      <c r="E30" s="61">
        <v>29</v>
      </c>
      <c r="F30" s="61">
        <v>31682</v>
      </c>
      <c r="G30" s="62"/>
      <c r="H30" s="56"/>
      <c r="I30" s="56"/>
      <c r="J30" s="56"/>
    </row>
    <row r="31" spans="1:10" ht="24">
      <c r="A31" s="86" t="s">
        <v>125</v>
      </c>
      <c r="B31" s="56" t="s">
        <v>428</v>
      </c>
      <c r="C31" s="56">
        <v>200</v>
      </c>
      <c r="D31" s="56" t="s">
        <v>270</v>
      </c>
      <c r="E31" s="61">
        <v>3</v>
      </c>
      <c r="F31" s="61">
        <v>8589</v>
      </c>
      <c r="G31" s="62" t="s">
        <v>495</v>
      </c>
      <c r="H31" s="56"/>
      <c r="I31" s="56"/>
      <c r="J31" s="56"/>
    </row>
    <row r="32" spans="1:10" ht="12" customHeight="1">
      <c r="A32" s="86" t="s">
        <v>269</v>
      </c>
      <c r="B32" s="59" t="s">
        <v>449</v>
      </c>
      <c r="C32" s="62">
        <v>1115</v>
      </c>
      <c r="D32" s="59" t="s">
        <v>463</v>
      </c>
      <c r="E32" s="61">
        <v>30</v>
      </c>
      <c r="F32" s="61">
        <v>32094</v>
      </c>
      <c r="G32" s="62" t="s">
        <v>487</v>
      </c>
      <c r="H32" s="56">
        <v>196</v>
      </c>
      <c r="I32" s="56">
        <v>17176</v>
      </c>
      <c r="J32" s="56"/>
    </row>
    <row r="33" ht="3.75" customHeight="1"/>
    <row r="34" ht="12">
      <c r="A34" s="60" t="s">
        <v>496</v>
      </c>
    </row>
    <row r="35" ht="12">
      <c r="A35" s="60" t="s">
        <v>268</v>
      </c>
    </row>
  </sheetData>
  <sheetProtection/>
  <mergeCells count="17">
    <mergeCell ref="G3:J3"/>
    <mergeCell ref="G4:G5"/>
    <mergeCell ref="F4:F5"/>
    <mergeCell ref="C4:C5"/>
    <mergeCell ref="D4:D5"/>
    <mergeCell ref="E4:E5"/>
    <mergeCell ref="D3:F3"/>
    <mergeCell ref="A6:A7"/>
    <mergeCell ref="B6:B7"/>
    <mergeCell ref="C6:C7"/>
    <mergeCell ref="H2:J2"/>
    <mergeCell ref="B3:C3"/>
    <mergeCell ref="H4:H5"/>
    <mergeCell ref="I4:I5"/>
    <mergeCell ref="J4:J5"/>
    <mergeCell ref="A3:A5"/>
    <mergeCell ref="B4:B5"/>
  </mergeCells>
  <printOptions/>
  <pageMargins left="0.7" right="0.7" top="0.75" bottom="0.75" header="0.3" footer="0.3"/>
  <pageSetup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9.00390625" defaultRowHeight="13.5"/>
  <cols>
    <col min="1" max="1" width="9.00390625" style="2" customWidth="1"/>
    <col min="2" max="3" width="9.125" style="2" bestFit="1" customWidth="1"/>
    <col min="4" max="4" width="9.875" style="2" bestFit="1" customWidth="1"/>
    <col min="5" max="5" width="9.125" style="2" bestFit="1" customWidth="1"/>
    <col min="6" max="6" width="9.00390625" style="2" customWidth="1"/>
    <col min="7" max="7" width="10.375" style="2" customWidth="1"/>
    <col min="8" max="11" width="9.125" style="2" bestFit="1" customWidth="1"/>
    <col min="12" max="16384" width="9.00390625" style="2" customWidth="1"/>
  </cols>
  <sheetData>
    <row r="1" ht="13.5">
      <c r="A1" s="1" t="s">
        <v>303</v>
      </c>
    </row>
    <row r="3" spans="1:11" ht="12">
      <c r="A3" s="213"/>
      <c r="B3" s="6"/>
      <c r="C3" s="236" t="s">
        <v>302</v>
      </c>
      <c r="D3" s="236"/>
      <c r="E3" s="236"/>
      <c r="G3" s="209"/>
      <c r="H3" s="21"/>
      <c r="I3" s="237" t="s">
        <v>302</v>
      </c>
      <c r="J3" s="237"/>
      <c r="K3" s="237"/>
    </row>
    <row r="4" spans="1:11" s="52" customFormat="1" ht="12">
      <c r="A4" s="214"/>
      <c r="B4" s="50" t="s">
        <v>301</v>
      </c>
      <c r="C4" s="69" t="s">
        <v>300</v>
      </c>
      <c r="D4" s="69" t="s">
        <v>299</v>
      </c>
      <c r="E4" s="69" t="s">
        <v>298</v>
      </c>
      <c r="G4" s="210"/>
      <c r="H4" s="35" t="s">
        <v>301</v>
      </c>
      <c r="I4" s="68" t="s">
        <v>300</v>
      </c>
      <c r="J4" s="68" t="s">
        <v>299</v>
      </c>
      <c r="K4" s="68" t="s">
        <v>298</v>
      </c>
    </row>
    <row r="5" spans="1:11" ht="12">
      <c r="A5" s="48" t="s">
        <v>239</v>
      </c>
      <c r="B5" s="6">
        <v>18</v>
      </c>
      <c r="C5" s="67">
        <v>1655</v>
      </c>
      <c r="D5" s="67">
        <v>9531</v>
      </c>
      <c r="E5" s="67">
        <f>SUM(C5:D5)</f>
        <v>11186</v>
      </c>
      <c r="G5" s="65" t="s">
        <v>81</v>
      </c>
      <c r="H5" s="21">
        <v>75</v>
      </c>
      <c r="I5" s="64">
        <v>155675</v>
      </c>
      <c r="J5" s="67">
        <v>846142</v>
      </c>
      <c r="K5" s="64">
        <f>SUM(I5:J5)</f>
        <v>1001817</v>
      </c>
    </row>
    <row r="6" spans="1:11" ht="12">
      <c r="A6" s="48" t="s">
        <v>238</v>
      </c>
      <c r="B6" s="6">
        <v>19</v>
      </c>
      <c r="C6" s="67">
        <v>2453</v>
      </c>
      <c r="D6" s="67">
        <v>8780</v>
      </c>
      <c r="E6" s="67">
        <f aca="true" t="shared" si="0" ref="E6:E27">SUM(C6:D6)</f>
        <v>11233</v>
      </c>
      <c r="G6" s="65" t="s">
        <v>82</v>
      </c>
      <c r="H6" s="21">
        <v>20</v>
      </c>
      <c r="I6" s="64">
        <v>3777</v>
      </c>
      <c r="J6" s="64">
        <v>1574</v>
      </c>
      <c r="K6" s="64">
        <f aca="true" t="shared" si="1" ref="K6:K30">SUM(I6:J6)</f>
        <v>5351</v>
      </c>
    </row>
    <row r="7" spans="1:11" ht="12">
      <c r="A7" s="48" t="s">
        <v>83</v>
      </c>
      <c r="B7" s="6">
        <v>27</v>
      </c>
      <c r="C7" s="67">
        <v>44933</v>
      </c>
      <c r="D7" s="67">
        <v>23772</v>
      </c>
      <c r="E7" s="67">
        <f t="shared" si="0"/>
        <v>68705</v>
      </c>
      <c r="G7" s="65" t="s">
        <v>84</v>
      </c>
      <c r="H7" s="21">
        <v>5</v>
      </c>
      <c r="I7" s="64">
        <v>908</v>
      </c>
      <c r="J7" s="64">
        <v>0</v>
      </c>
      <c r="K7" s="64">
        <f t="shared" si="1"/>
        <v>908</v>
      </c>
    </row>
    <row r="8" spans="1:11" ht="12">
      <c r="A8" s="48" t="s">
        <v>85</v>
      </c>
      <c r="B8" s="6">
        <v>29</v>
      </c>
      <c r="C8" s="67">
        <v>25338</v>
      </c>
      <c r="D8" s="67">
        <v>54672</v>
      </c>
      <c r="E8" s="67">
        <v>80009</v>
      </c>
      <c r="G8" s="65" t="s">
        <v>86</v>
      </c>
      <c r="H8" s="21">
        <v>16</v>
      </c>
      <c r="I8" s="64">
        <v>19171</v>
      </c>
      <c r="J8" s="64">
        <v>49465</v>
      </c>
      <c r="K8" s="64">
        <f t="shared" si="1"/>
        <v>68636</v>
      </c>
    </row>
    <row r="9" spans="1:11" ht="12">
      <c r="A9" s="48" t="s">
        <v>87</v>
      </c>
      <c r="B9" s="6">
        <v>20</v>
      </c>
      <c r="C9" s="67">
        <v>4541</v>
      </c>
      <c r="D9" s="67">
        <v>26770</v>
      </c>
      <c r="E9" s="67">
        <f t="shared" si="0"/>
        <v>31311</v>
      </c>
      <c r="G9" s="65" t="s">
        <v>88</v>
      </c>
      <c r="H9" s="21">
        <v>23</v>
      </c>
      <c r="I9" s="64">
        <v>17772</v>
      </c>
      <c r="J9" s="64">
        <v>52422</v>
      </c>
      <c r="K9" s="64">
        <f t="shared" si="1"/>
        <v>70194</v>
      </c>
    </row>
    <row r="10" spans="1:11" ht="12">
      <c r="A10" s="48" t="s">
        <v>89</v>
      </c>
      <c r="B10" s="6">
        <v>11</v>
      </c>
      <c r="C10" s="67">
        <v>771</v>
      </c>
      <c r="D10" s="67">
        <v>5108</v>
      </c>
      <c r="E10" s="67">
        <v>5880</v>
      </c>
      <c r="G10" s="65" t="s">
        <v>90</v>
      </c>
      <c r="H10" s="21">
        <v>21</v>
      </c>
      <c r="I10" s="64">
        <v>31154</v>
      </c>
      <c r="J10" s="64">
        <v>25867</v>
      </c>
      <c r="K10" s="64">
        <f t="shared" si="1"/>
        <v>57021</v>
      </c>
    </row>
    <row r="11" spans="1:11" ht="12">
      <c r="A11" s="48" t="s">
        <v>91</v>
      </c>
      <c r="B11" s="6">
        <v>25</v>
      </c>
      <c r="C11" s="67">
        <v>13550</v>
      </c>
      <c r="D11" s="67">
        <v>19261</v>
      </c>
      <c r="E11" s="67">
        <v>32812</v>
      </c>
      <c r="G11" s="65" t="s">
        <v>92</v>
      </c>
      <c r="H11" s="21">
        <v>21</v>
      </c>
      <c r="I11" s="64">
        <v>81817</v>
      </c>
      <c r="J11" s="64">
        <v>27246</v>
      </c>
      <c r="K11" s="64">
        <f t="shared" si="1"/>
        <v>109063</v>
      </c>
    </row>
    <row r="12" spans="1:11" ht="12">
      <c r="A12" s="48" t="s">
        <v>93</v>
      </c>
      <c r="B12" s="6">
        <v>68</v>
      </c>
      <c r="C12" s="67">
        <v>248278</v>
      </c>
      <c r="D12" s="67">
        <v>42575</v>
      </c>
      <c r="E12" s="67">
        <f t="shared" si="0"/>
        <v>290853</v>
      </c>
      <c r="G12" s="65" t="s">
        <v>94</v>
      </c>
      <c r="H12" s="21">
        <v>19</v>
      </c>
      <c r="I12" s="64">
        <v>14535</v>
      </c>
      <c r="J12" s="64">
        <v>174418</v>
      </c>
      <c r="K12" s="64">
        <f t="shared" si="1"/>
        <v>188953</v>
      </c>
    </row>
    <row r="13" spans="1:11" ht="12">
      <c r="A13" s="48" t="s">
        <v>95</v>
      </c>
      <c r="B13" s="6">
        <v>37</v>
      </c>
      <c r="C13" s="67">
        <v>42742</v>
      </c>
      <c r="D13" s="67">
        <v>68077</v>
      </c>
      <c r="E13" s="67">
        <f t="shared" si="0"/>
        <v>110819</v>
      </c>
      <c r="G13" s="65" t="s">
        <v>96</v>
      </c>
      <c r="H13" s="21">
        <v>39</v>
      </c>
      <c r="I13" s="64">
        <v>43877</v>
      </c>
      <c r="J13" s="64">
        <v>149039</v>
      </c>
      <c r="K13" s="64">
        <v>192917</v>
      </c>
    </row>
    <row r="14" spans="1:11" ht="12">
      <c r="A14" s="48" t="s">
        <v>97</v>
      </c>
      <c r="B14" s="6">
        <v>26</v>
      </c>
      <c r="C14" s="67">
        <v>8558</v>
      </c>
      <c r="D14" s="67">
        <v>21113</v>
      </c>
      <c r="E14" s="67">
        <f t="shared" si="0"/>
        <v>29671</v>
      </c>
      <c r="G14" s="65" t="s">
        <v>98</v>
      </c>
      <c r="H14" s="21">
        <v>6</v>
      </c>
      <c r="I14" s="64">
        <v>4822</v>
      </c>
      <c r="J14" s="64">
        <v>6500</v>
      </c>
      <c r="K14" s="64">
        <f t="shared" si="1"/>
        <v>11322</v>
      </c>
    </row>
    <row r="15" spans="1:11" ht="12">
      <c r="A15" s="48" t="s">
        <v>99</v>
      </c>
      <c r="B15" s="6">
        <v>99</v>
      </c>
      <c r="C15" s="67">
        <v>288503</v>
      </c>
      <c r="D15" s="67">
        <v>969384</v>
      </c>
      <c r="E15" s="67">
        <f t="shared" si="0"/>
        <v>1257887</v>
      </c>
      <c r="G15" s="65" t="s">
        <v>100</v>
      </c>
      <c r="H15" s="21">
        <v>15</v>
      </c>
      <c r="I15" s="64">
        <v>9250</v>
      </c>
      <c r="J15" s="64">
        <v>7243</v>
      </c>
      <c r="K15" s="64">
        <v>16494</v>
      </c>
    </row>
    <row r="16" spans="1:11" ht="12">
      <c r="A16" s="48" t="s">
        <v>101</v>
      </c>
      <c r="B16" s="6">
        <v>52</v>
      </c>
      <c r="C16" s="67">
        <v>10595</v>
      </c>
      <c r="D16" s="67">
        <v>6600</v>
      </c>
      <c r="E16" s="67">
        <v>17196</v>
      </c>
      <c r="G16" s="65" t="s">
        <v>102</v>
      </c>
      <c r="H16" s="21">
        <v>18</v>
      </c>
      <c r="I16" s="64">
        <v>73850</v>
      </c>
      <c r="J16" s="64">
        <v>55399</v>
      </c>
      <c r="K16" s="64">
        <v>129248</v>
      </c>
    </row>
    <row r="17" spans="1:11" ht="12">
      <c r="A17" s="48" t="s">
        <v>103</v>
      </c>
      <c r="B17" s="6">
        <v>16</v>
      </c>
      <c r="C17" s="67">
        <v>3342</v>
      </c>
      <c r="D17" s="67">
        <v>12330</v>
      </c>
      <c r="E17" s="67">
        <f t="shared" si="0"/>
        <v>15672</v>
      </c>
      <c r="G17" s="65" t="s">
        <v>104</v>
      </c>
      <c r="H17" s="21">
        <v>10</v>
      </c>
      <c r="I17" s="64">
        <v>1807</v>
      </c>
      <c r="J17" s="64">
        <v>4738</v>
      </c>
      <c r="K17" s="64">
        <f t="shared" si="1"/>
        <v>6545</v>
      </c>
    </row>
    <row r="18" spans="1:11" ht="12">
      <c r="A18" s="48" t="s">
        <v>105</v>
      </c>
      <c r="B18" s="6">
        <v>10</v>
      </c>
      <c r="C18" s="67">
        <v>2442</v>
      </c>
      <c r="D18" s="67">
        <v>0</v>
      </c>
      <c r="E18" s="67">
        <f t="shared" si="0"/>
        <v>2442</v>
      </c>
      <c r="G18" s="65" t="s">
        <v>106</v>
      </c>
      <c r="H18" s="21">
        <v>5</v>
      </c>
      <c r="I18" s="64">
        <v>599</v>
      </c>
      <c r="J18" s="64">
        <v>8730</v>
      </c>
      <c r="K18" s="64">
        <f t="shared" si="1"/>
        <v>9329</v>
      </c>
    </row>
    <row r="19" spans="1:11" ht="12">
      <c r="A19" s="48" t="s">
        <v>107</v>
      </c>
      <c r="B19" s="6">
        <v>27</v>
      </c>
      <c r="C19" s="67">
        <v>5418</v>
      </c>
      <c r="D19" s="67">
        <v>0</v>
      </c>
      <c r="E19" s="67">
        <f t="shared" si="0"/>
        <v>5418</v>
      </c>
      <c r="G19" s="65" t="s">
        <v>108</v>
      </c>
      <c r="H19" s="21">
        <v>7</v>
      </c>
      <c r="I19" s="64">
        <v>16396</v>
      </c>
      <c r="J19" s="64">
        <v>6049</v>
      </c>
      <c r="K19" s="64">
        <f t="shared" si="1"/>
        <v>22445</v>
      </c>
    </row>
    <row r="20" spans="1:11" ht="12">
      <c r="A20" s="48" t="s">
        <v>109</v>
      </c>
      <c r="B20" s="6">
        <v>16</v>
      </c>
      <c r="C20" s="67">
        <v>2676</v>
      </c>
      <c r="D20" s="67">
        <v>0</v>
      </c>
      <c r="E20" s="67">
        <f t="shared" si="0"/>
        <v>2676</v>
      </c>
      <c r="G20" s="65" t="s">
        <v>110</v>
      </c>
      <c r="H20" s="21">
        <v>4</v>
      </c>
      <c r="I20" s="64">
        <v>1084</v>
      </c>
      <c r="J20" s="64">
        <v>0</v>
      </c>
      <c r="K20" s="64">
        <f t="shared" si="1"/>
        <v>1084</v>
      </c>
    </row>
    <row r="21" spans="1:11" ht="12">
      <c r="A21" s="48" t="s">
        <v>111</v>
      </c>
      <c r="B21" s="6">
        <v>28</v>
      </c>
      <c r="C21" s="67">
        <v>47780</v>
      </c>
      <c r="D21" s="67">
        <v>169675</v>
      </c>
      <c r="E21" s="67">
        <f t="shared" si="0"/>
        <v>217455</v>
      </c>
      <c r="G21" s="65" t="s">
        <v>112</v>
      </c>
      <c r="H21" s="21">
        <v>2</v>
      </c>
      <c r="I21" s="64">
        <v>117</v>
      </c>
      <c r="J21" s="64">
        <v>0</v>
      </c>
      <c r="K21" s="64">
        <f t="shared" si="1"/>
        <v>117</v>
      </c>
    </row>
    <row r="22" spans="1:11" ht="12">
      <c r="A22" s="48" t="s">
        <v>113</v>
      </c>
      <c r="B22" s="6">
        <v>11</v>
      </c>
      <c r="C22" s="67">
        <v>28166</v>
      </c>
      <c r="D22" s="67">
        <v>3155</v>
      </c>
      <c r="E22" s="67">
        <f t="shared" si="0"/>
        <v>31321</v>
      </c>
      <c r="G22" s="65" t="s">
        <v>114</v>
      </c>
      <c r="H22" s="21">
        <v>9</v>
      </c>
      <c r="I22" s="64">
        <v>1482</v>
      </c>
      <c r="J22" s="64">
        <v>0</v>
      </c>
      <c r="K22" s="64">
        <f t="shared" si="1"/>
        <v>1482</v>
      </c>
    </row>
    <row r="23" spans="1:11" ht="12">
      <c r="A23" s="48" t="s">
        <v>115</v>
      </c>
      <c r="B23" s="6">
        <v>59</v>
      </c>
      <c r="C23" s="67">
        <v>81303</v>
      </c>
      <c r="D23" s="67">
        <v>66880</v>
      </c>
      <c r="E23" s="67">
        <f t="shared" si="0"/>
        <v>148183</v>
      </c>
      <c r="G23" s="65" t="s">
        <v>80</v>
      </c>
      <c r="H23" s="21">
        <v>3</v>
      </c>
      <c r="I23" s="64">
        <v>3319</v>
      </c>
      <c r="J23" s="64">
        <v>6907</v>
      </c>
      <c r="K23" s="64">
        <v>10227</v>
      </c>
    </row>
    <row r="24" spans="1:11" ht="12">
      <c r="A24" s="48" t="s">
        <v>116</v>
      </c>
      <c r="B24" s="6">
        <v>34</v>
      </c>
      <c r="C24" s="67">
        <v>6536</v>
      </c>
      <c r="D24" s="67">
        <v>2820</v>
      </c>
      <c r="E24" s="67">
        <f t="shared" si="0"/>
        <v>9356</v>
      </c>
      <c r="G24" s="65" t="s">
        <v>117</v>
      </c>
      <c r="H24" s="21">
        <v>9</v>
      </c>
      <c r="I24" s="64">
        <v>18004</v>
      </c>
      <c r="J24" s="64">
        <v>370</v>
      </c>
      <c r="K24" s="64">
        <f t="shared" si="1"/>
        <v>18374</v>
      </c>
    </row>
    <row r="25" spans="1:11" ht="12">
      <c r="A25" s="48" t="s">
        <v>118</v>
      </c>
      <c r="B25" s="6">
        <v>59</v>
      </c>
      <c r="C25" s="67">
        <v>51673</v>
      </c>
      <c r="D25" s="67">
        <v>18312</v>
      </c>
      <c r="E25" s="67">
        <f t="shared" si="0"/>
        <v>69985</v>
      </c>
      <c r="G25" s="65" t="s">
        <v>119</v>
      </c>
      <c r="H25" s="21">
        <v>12</v>
      </c>
      <c r="I25" s="64">
        <v>6123</v>
      </c>
      <c r="J25" s="64">
        <v>11188</v>
      </c>
      <c r="K25" s="64">
        <f t="shared" si="1"/>
        <v>17311</v>
      </c>
    </row>
    <row r="26" spans="1:11" ht="12">
      <c r="A26" s="48" t="s">
        <v>120</v>
      </c>
      <c r="B26" s="6">
        <v>34</v>
      </c>
      <c r="C26" s="67">
        <v>101698</v>
      </c>
      <c r="D26" s="67">
        <v>216175</v>
      </c>
      <c r="E26" s="67">
        <v>317872</v>
      </c>
      <c r="G26" s="65" t="s">
        <v>121</v>
      </c>
      <c r="H26" s="21">
        <v>12</v>
      </c>
      <c r="I26" s="64">
        <v>6278</v>
      </c>
      <c r="J26" s="64">
        <v>21336</v>
      </c>
      <c r="K26" s="64">
        <f t="shared" si="1"/>
        <v>27614</v>
      </c>
    </row>
    <row r="27" spans="1:11" ht="12">
      <c r="A27" s="48" t="s">
        <v>122</v>
      </c>
      <c r="B27" s="6">
        <v>54</v>
      </c>
      <c r="C27" s="67">
        <v>74407</v>
      </c>
      <c r="D27" s="67">
        <v>43535</v>
      </c>
      <c r="E27" s="67">
        <f t="shared" si="0"/>
        <v>117942</v>
      </c>
      <c r="G27" s="65" t="s">
        <v>123</v>
      </c>
      <c r="H27" s="21">
        <v>7</v>
      </c>
      <c r="I27" s="64">
        <v>14281</v>
      </c>
      <c r="J27" s="64">
        <v>77900</v>
      </c>
      <c r="K27" s="64">
        <f t="shared" si="1"/>
        <v>92181</v>
      </c>
    </row>
    <row r="28" spans="7:11" ht="12">
      <c r="G28" s="65" t="s">
        <v>124</v>
      </c>
      <c r="H28" s="21">
        <v>15</v>
      </c>
      <c r="I28" s="64">
        <v>321630</v>
      </c>
      <c r="J28" s="64">
        <v>10559</v>
      </c>
      <c r="K28" s="64">
        <f t="shared" si="1"/>
        <v>332189</v>
      </c>
    </row>
    <row r="29" spans="1:11" ht="12">
      <c r="A29" s="66" t="s">
        <v>519</v>
      </c>
      <c r="G29" s="65" t="s">
        <v>125</v>
      </c>
      <c r="H29" s="21">
        <v>15</v>
      </c>
      <c r="I29" s="64">
        <v>15271</v>
      </c>
      <c r="J29" s="64">
        <v>3280</v>
      </c>
      <c r="K29" s="64">
        <f t="shared" si="1"/>
        <v>18551</v>
      </c>
    </row>
    <row r="30" spans="1:11" ht="12">
      <c r="A30" s="55" t="s">
        <v>236</v>
      </c>
      <c r="G30" s="65" t="s">
        <v>237</v>
      </c>
      <c r="H30" s="21">
        <v>9</v>
      </c>
      <c r="I30" s="64">
        <v>10777</v>
      </c>
      <c r="J30" s="64">
        <v>4800</v>
      </c>
      <c r="K30" s="64">
        <f t="shared" si="1"/>
        <v>15577</v>
      </c>
    </row>
    <row r="36" ht="12">
      <c r="B36" s="26"/>
    </row>
    <row r="40" ht="12">
      <c r="B40" s="26"/>
    </row>
    <row r="41" ht="12">
      <c r="B41" s="26"/>
    </row>
    <row r="42" ht="12">
      <c r="B42" s="26"/>
    </row>
    <row r="43" ht="12">
      <c r="B43" s="26"/>
    </row>
    <row r="44" ht="12">
      <c r="B44" s="26"/>
    </row>
    <row r="49" ht="12">
      <c r="B49" s="26"/>
    </row>
    <row r="53" ht="12">
      <c r="B53" s="26"/>
    </row>
    <row r="54" ht="12">
      <c r="B54" s="26"/>
    </row>
    <row r="56" ht="12">
      <c r="B56" s="26"/>
    </row>
    <row r="57" ht="12">
      <c r="B57" s="26"/>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00390625" defaultRowHeight="13.5"/>
  <cols>
    <col min="1" max="1" width="13.625" style="105" customWidth="1"/>
    <col min="2" max="2" width="9.00390625" style="105" customWidth="1"/>
    <col min="3" max="3" width="7.625" style="105" customWidth="1"/>
    <col min="4" max="4" width="6.25390625" style="105" customWidth="1"/>
    <col min="5" max="6" width="7.375" style="105" customWidth="1"/>
    <col min="7" max="7" width="5.75390625" style="105" customWidth="1"/>
    <col min="8" max="8" width="9.00390625" style="105" customWidth="1"/>
    <col min="9" max="9" width="14.625" style="105" customWidth="1"/>
    <col min="10" max="10" width="8.00390625" style="105" customWidth="1"/>
    <col min="11" max="11" width="6.00390625" style="105" customWidth="1"/>
    <col min="12" max="12" width="5.50390625" style="105" customWidth="1"/>
    <col min="13" max="13" width="7.375" style="105" customWidth="1"/>
    <col min="14" max="14" width="8.125" style="105" customWidth="1"/>
    <col min="15" max="15" width="5.875" style="105" customWidth="1"/>
    <col min="16" max="16384" width="9.00390625" style="105" customWidth="1"/>
  </cols>
  <sheetData>
    <row r="1" ht="13.5">
      <c r="A1" s="104" t="s">
        <v>15</v>
      </c>
    </row>
    <row r="3" spans="1:15" s="109" customFormat="1" ht="12.75">
      <c r="A3" s="106"/>
      <c r="B3" s="194" t="s">
        <v>0</v>
      </c>
      <c r="C3" s="194"/>
      <c r="D3" s="194"/>
      <c r="E3" s="195" t="s">
        <v>1</v>
      </c>
      <c r="F3" s="195"/>
      <c r="G3" s="195"/>
      <c r="H3" s="108"/>
      <c r="I3" s="106"/>
      <c r="J3" s="194" t="s">
        <v>0</v>
      </c>
      <c r="K3" s="194"/>
      <c r="L3" s="194"/>
      <c r="M3" s="195" t="s">
        <v>1</v>
      </c>
      <c r="N3" s="195"/>
      <c r="O3" s="195"/>
    </row>
    <row r="4" spans="1:15" s="109" customFormat="1" ht="12.75">
      <c r="A4" s="106" t="s">
        <v>519</v>
      </c>
      <c r="B4" s="107" t="s">
        <v>2</v>
      </c>
      <c r="C4" s="107" t="s">
        <v>3</v>
      </c>
      <c r="D4" s="107" t="s">
        <v>4</v>
      </c>
      <c r="E4" s="107" t="s">
        <v>2</v>
      </c>
      <c r="F4" s="107" t="s">
        <v>5</v>
      </c>
      <c r="G4" s="107" t="s">
        <v>4</v>
      </c>
      <c r="H4" s="108"/>
      <c r="I4" s="106" t="s">
        <v>519</v>
      </c>
      <c r="J4" s="107" t="s">
        <v>2</v>
      </c>
      <c r="K4" s="107" t="s">
        <v>3</v>
      </c>
      <c r="L4" s="107" t="s">
        <v>4</v>
      </c>
      <c r="M4" s="107" t="s">
        <v>2</v>
      </c>
      <c r="N4" s="107" t="s">
        <v>5</v>
      </c>
      <c r="O4" s="107" t="s">
        <v>4</v>
      </c>
    </row>
    <row r="5" spans="1:15" ht="24">
      <c r="A5" s="110" t="s">
        <v>126</v>
      </c>
      <c r="B5" s="106" t="s">
        <v>139</v>
      </c>
      <c r="C5" s="111">
        <v>0.046</v>
      </c>
      <c r="D5" s="111">
        <v>0.023</v>
      </c>
      <c r="E5" s="106" t="s">
        <v>139</v>
      </c>
      <c r="F5" s="111">
        <v>0.046</v>
      </c>
      <c r="G5" s="111">
        <v>0.019</v>
      </c>
      <c r="H5" s="112"/>
      <c r="I5" s="110" t="s">
        <v>157</v>
      </c>
      <c r="J5" s="106" t="s">
        <v>148</v>
      </c>
      <c r="K5" s="111">
        <v>0.032</v>
      </c>
      <c r="L5" s="111">
        <v>0.016</v>
      </c>
      <c r="M5" s="106" t="s">
        <v>139</v>
      </c>
      <c r="N5" s="111">
        <v>0.036</v>
      </c>
      <c r="O5" s="111">
        <v>0.015</v>
      </c>
    </row>
    <row r="6" spans="1:15" ht="12.75">
      <c r="A6" s="110" t="s">
        <v>158</v>
      </c>
      <c r="B6" s="106" t="s">
        <v>139</v>
      </c>
      <c r="C6" s="111">
        <v>0.05</v>
      </c>
      <c r="D6" s="111">
        <v>0.024</v>
      </c>
      <c r="E6" s="106" t="s">
        <v>139</v>
      </c>
      <c r="F6" s="111">
        <v>0.05</v>
      </c>
      <c r="G6" s="111">
        <v>0.023</v>
      </c>
      <c r="H6" s="112"/>
      <c r="I6" s="110" t="s">
        <v>159</v>
      </c>
      <c r="J6" s="106" t="s">
        <v>139</v>
      </c>
      <c r="K6" s="111">
        <v>0.025</v>
      </c>
      <c r="L6" s="111">
        <v>0.011</v>
      </c>
      <c r="M6" s="106" t="s">
        <v>139</v>
      </c>
      <c r="N6" s="111">
        <v>0.036</v>
      </c>
      <c r="O6" s="111">
        <v>0.014</v>
      </c>
    </row>
    <row r="7" spans="1:15" ht="24">
      <c r="A7" s="110" t="s">
        <v>408</v>
      </c>
      <c r="B7" s="106" t="s">
        <v>148</v>
      </c>
      <c r="C7" s="113">
        <v>0.044</v>
      </c>
      <c r="D7" s="113">
        <v>0.021</v>
      </c>
      <c r="E7" s="106" t="s">
        <v>139</v>
      </c>
      <c r="F7" s="113">
        <v>0.047</v>
      </c>
      <c r="G7" s="113">
        <v>0.021</v>
      </c>
      <c r="H7" s="112"/>
      <c r="I7" s="110" t="s">
        <v>13</v>
      </c>
      <c r="J7" s="106" t="s">
        <v>520</v>
      </c>
      <c r="K7" s="106" t="s">
        <v>520</v>
      </c>
      <c r="L7" s="106" t="s">
        <v>520</v>
      </c>
      <c r="M7" s="106" t="s">
        <v>139</v>
      </c>
      <c r="N7" s="111">
        <v>0.041</v>
      </c>
      <c r="O7" s="111">
        <v>0.016</v>
      </c>
    </row>
    <row r="8" spans="1:15" ht="12.75">
      <c r="A8" s="110" t="s">
        <v>160</v>
      </c>
      <c r="B8" s="106" t="s">
        <v>139</v>
      </c>
      <c r="C8" s="111">
        <v>0.05</v>
      </c>
      <c r="D8" s="111">
        <v>0.025</v>
      </c>
      <c r="E8" s="106" t="s">
        <v>139</v>
      </c>
      <c r="F8" s="111">
        <v>0.049</v>
      </c>
      <c r="G8" s="111">
        <v>0.024</v>
      </c>
      <c r="H8" s="112"/>
      <c r="I8" s="110" t="s">
        <v>161</v>
      </c>
      <c r="J8" s="106" t="s">
        <v>139</v>
      </c>
      <c r="K8" s="111">
        <v>0.031</v>
      </c>
      <c r="L8" s="111">
        <v>0.015</v>
      </c>
      <c r="M8" s="106" t="s">
        <v>139</v>
      </c>
      <c r="N8" s="111">
        <v>0.047</v>
      </c>
      <c r="O8" s="111">
        <v>0.02</v>
      </c>
    </row>
    <row r="9" spans="1:15" ht="12.75">
      <c r="A9" s="110" t="s">
        <v>162</v>
      </c>
      <c r="B9" s="106" t="s">
        <v>139</v>
      </c>
      <c r="C9" s="111">
        <v>0.041</v>
      </c>
      <c r="D9" s="111">
        <v>0.02</v>
      </c>
      <c r="E9" s="106" t="s">
        <v>139</v>
      </c>
      <c r="F9" s="111">
        <v>0.041</v>
      </c>
      <c r="G9" s="111">
        <v>0.016</v>
      </c>
      <c r="H9" s="112"/>
      <c r="I9" s="110" t="s">
        <v>163</v>
      </c>
      <c r="J9" s="106" t="s">
        <v>139</v>
      </c>
      <c r="K9" s="111">
        <v>0.037</v>
      </c>
      <c r="L9" s="111">
        <v>0.016</v>
      </c>
      <c r="M9" s="106" t="s">
        <v>139</v>
      </c>
      <c r="N9" s="111">
        <v>0.041</v>
      </c>
      <c r="O9" s="111">
        <v>0.017</v>
      </c>
    </row>
    <row r="10" spans="1:15" ht="12.75">
      <c r="A10" s="110" t="s">
        <v>203</v>
      </c>
      <c r="B10" s="106" t="s">
        <v>139</v>
      </c>
      <c r="C10" s="111">
        <v>0.048</v>
      </c>
      <c r="D10" s="111">
        <v>0.025</v>
      </c>
      <c r="E10" s="106" t="s">
        <v>139</v>
      </c>
      <c r="F10" s="111">
        <v>0.051</v>
      </c>
      <c r="G10" s="111">
        <v>0.022</v>
      </c>
      <c r="H10" s="112"/>
      <c r="I10" s="110" t="s">
        <v>165</v>
      </c>
      <c r="J10" s="106" t="s">
        <v>139</v>
      </c>
      <c r="K10" s="111">
        <v>0.02</v>
      </c>
      <c r="L10" s="111">
        <v>0.01</v>
      </c>
      <c r="M10" s="106" t="s">
        <v>139</v>
      </c>
      <c r="N10" s="111">
        <v>0.04</v>
      </c>
      <c r="O10" s="111">
        <v>0.017</v>
      </c>
    </row>
    <row r="11" spans="1:15" ht="12.75">
      <c r="A11" s="110" t="s">
        <v>164</v>
      </c>
      <c r="B11" s="106" t="s">
        <v>139</v>
      </c>
      <c r="C11" s="111">
        <v>0.046</v>
      </c>
      <c r="D11" s="111">
        <v>0.021</v>
      </c>
      <c r="E11" s="106" t="s">
        <v>139</v>
      </c>
      <c r="F11" s="111">
        <v>0.043</v>
      </c>
      <c r="G11" s="111">
        <v>0.019</v>
      </c>
      <c r="H11" s="112"/>
      <c r="I11" s="110" t="s">
        <v>167</v>
      </c>
      <c r="J11" s="106" t="s">
        <v>139</v>
      </c>
      <c r="K11" s="111">
        <v>0.036</v>
      </c>
      <c r="L11" s="111">
        <v>0.018</v>
      </c>
      <c r="M11" s="106" t="s">
        <v>139</v>
      </c>
      <c r="N11" s="111">
        <v>0.044</v>
      </c>
      <c r="O11" s="111">
        <v>0.02</v>
      </c>
    </row>
    <row r="12" spans="1:15" ht="24">
      <c r="A12" s="110" t="s">
        <v>166</v>
      </c>
      <c r="B12" s="106" t="s">
        <v>139</v>
      </c>
      <c r="C12" s="111">
        <v>0.044</v>
      </c>
      <c r="D12" s="111">
        <v>0.02</v>
      </c>
      <c r="E12" s="106" t="s">
        <v>139</v>
      </c>
      <c r="F12" s="111">
        <v>0.05</v>
      </c>
      <c r="G12" s="111">
        <v>0.021</v>
      </c>
      <c r="H12" s="112"/>
      <c r="I12" s="110" t="s">
        <v>169</v>
      </c>
      <c r="J12" s="106" t="s">
        <v>139</v>
      </c>
      <c r="K12" s="111">
        <v>0.034</v>
      </c>
      <c r="L12" s="111">
        <v>0.016</v>
      </c>
      <c r="M12" s="106" t="s">
        <v>139</v>
      </c>
      <c r="N12" s="111">
        <v>0.043</v>
      </c>
      <c r="O12" s="111">
        <v>0.019</v>
      </c>
    </row>
    <row r="13" spans="1:15" ht="12.75">
      <c r="A13" s="110" t="s">
        <v>168</v>
      </c>
      <c r="B13" s="106" t="s">
        <v>520</v>
      </c>
      <c r="C13" s="106" t="s">
        <v>520</v>
      </c>
      <c r="D13" s="106" t="s">
        <v>520</v>
      </c>
      <c r="E13" s="106" t="s">
        <v>139</v>
      </c>
      <c r="F13" s="111">
        <v>0.045</v>
      </c>
      <c r="G13" s="111">
        <v>0.017</v>
      </c>
      <c r="H13" s="112"/>
      <c r="I13" s="110" t="s">
        <v>171</v>
      </c>
      <c r="J13" s="106" t="s">
        <v>139</v>
      </c>
      <c r="K13" s="111">
        <v>0.032</v>
      </c>
      <c r="L13" s="111">
        <v>0.015</v>
      </c>
      <c r="M13" s="106" t="s">
        <v>139</v>
      </c>
      <c r="N13" s="111">
        <v>0.043</v>
      </c>
      <c r="O13" s="111">
        <v>0.019</v>
      </c>
    </row>
    <row r="14" spans="1:15" ht="12.75">
      <c r="A14" s="110" t="s">
        <v>170</v>
      </c>
      <c r="B14" s="106" t="s">
        <v>139</v>
      </c>
      <c r="C14" s="111">
        <v>0.042</v>
      </c>
      <c r="D14" s="111">
        <v>0.02</v>
      </c>
      <c r="E14" s="106" t="s">
        <v>139</v>
      </c>
      <c r="F14" s="111">
        <v>0.049</v>
      </c>
      <c r="G14" s="111">
        <v>0.022</v>
      </c>
      <c r="H14" s="112"/>
      <c r="I14" s="110" t="s">
        <v>173</v>
      </c>
      <c r="J14" s="106" t="s">
        <v>520</v>
      </c>
      <c r="K14" s="106" t="s">
        <v>520</v>
      </c>
      <c r="L14" s="106" t="s">
        <v>520</v>
      </c>
      <c r="M14" s="106" t="s">
        <v>139</v>
      </c>
      <c r="N14" s="111">
        <v>0.042</v>
      </c>
      <c r="O14" s="111">
        <v>0.019</v>
      </c>
    </row>
    <row r="15" spans="1:15" ht="12.75">
      <c r="A15" s="110" t="s">
        <v>172</v>
      </c>
      <c r="B15" s="106" t="s">
        <v>139</v>
      </c>
      <c r="C15" s="111">
        <v>0.047</v>
      </c>
      <c r="D15" s="111">
        <v>0.023</v>
      </c>
      <c r="E15" s="106" t="s">
        <v>139</v>
      </c>
      <c r="F15" s="111">
        <v>0.049</v>
      </c>
      <c r="G15" s="111">
        <v>0.024</v>
      </c>
      <c r="H15" s="112"/>
      <c r="I15" s="110" t="s">
        <v>175</v>
      </c>
      <c r="J15" s="106" t="s">
        <v>139</v>
      </c>
      <c r="K15" s="111">
        <v>0.031</v>
      </c>
      <c r="L15" s="111">
        <v>0.014</v>
      </c>
      <c r="M15" s="106" t="s">
        <v>139</v>
      </c>
      <c r="N15" s="111">
        <v>0.038</v>
      </c>
      <c r="O15" s="111">
        <v>0.016</v>
      </c>
    </row>
    <row r="16" spans="1:15" ht="12.75">
      <c r="A16" s="110" t="s">
        <v>174</v>
      </c>
      <c r="B16" s="106" t="s">
        <v>139</v>
      </c>
      <c r="C16" s="111">
        <v>0.038</v>
      </c>
      <c r="D16" s="111">
        <v>0.017</v>
      </c>
      <c r="E16" s="106" t="s">
        <v>139</v>
      </c>
      <c r="F16" s="111">
        <v>0.042</v>
      </c>
      <c r="G16" s="111">
        <v>0.018</v>
      </c>
      <c r="H16" s="112"/>
      <c r="I16" s="110" t="s">
        <v>177</v>
      </c>
      <c r="J16" s="106" t="s">
        <v>139</v>
      </c>
      <c r="K16" s="111">
        <v>0.033</v>
      </c>
      <c r="L16" s="111">
        <v>0.014</v>
      </c>
      <c r="M16" s="106" t="s">
        <v>139</v>
      </c>
      <c r="N16" s="111">
        <v>0.044</v>
      </c>
      <c r="O16" s="111">
        <v>0.02</v>
      </c>
    </row>
    <row r="17" spans="1:15" ht="12.75">
      <c r="A17" s="110" t="s">
        <v>176</v>
      </c>
      <c r="B17" s="106" t="s">
        <v>139</v>
      </c>
      <c r="C17" s="111">
        <v>0.037</v>
      </c>
      <c r="D17" s="111">
        <v>0.017</v>
      </c>
      <c r="E17" s="106" t="s">
        <v>139</v>
      </c>
      <c r="F17" s="111">
        <v>0.041</v>
      </c>
      <c r="G17" s="111">
        <v>0.019</v>
      </c>
      <c r="H17" s="112"/>
      <c r="I17" s="110" t="s">
        <v>179</v>
      </c>
      <c r="J17" s="106" t="s">
        <v>139</v>
      </c>
      <c r="K17" s="111">
        <v>0.03</v>
      </c>
      <c r="L17" s="111">
        <v>0.016</v>
      </c>
      <c r="M17" s="114" t="s">
        <v>148</v>
      </c>
      <c r="N17" s="113">
        <v>0.048</v>
      </c>
      <c r="O17" s="111">
        <v>0.022</v>
      </c>
    </row>
    <row r="18" spans="1:15" ht="12.75">
      <c r="A18" s="110" t="s">
        <v>178</v>
      </c>
      <c r="B18" s="106" t="s">
        <v>139</v>
      </c>
      <c r="C18" s="111">
        <v>0.04</v>
      </c>
      <c r="D18" s="111">
        <v>0.019</v>
      </c>
      <c r="E18" s="106" t="s">
        <v>139</v>
      </c>
      <c r="F18" s="111">
        <v>0.055</v>
      </c>
      <c r="G18" s="111">
        <v>0.023</v>
      </c>
      <c r="H18" s="112"/>
      <c r="I18" s="110" t="s">
        <v>181</v>
      </c>
      <c r="J18" s="106" t="s">
        <v>139</v>
      </c>
      <c r="K18" s="111">
        <v>0.035</v>
      </c>
      <c r="L18" s="111">
        <v>0.016</v>
      </c>
      <c r="M18" s="114" t="s">
        <v>148</v>
      </c>
      <c r="N18" s="113">
        <v>0.047</v>
      </c>
      <c r="O18" s="111">
        <v>0.02</v>
      </c>
    </row>
    <row r="19" spans="1:15" ht="12.75">
      <c r="A19" s="110" t="s">
        <v>180</v>
      </c>
      <c r="B19" s="106" t="s">
        <v>139</v>
      </c>
      <c r="C19" s="111">
        <v>0.036</v>
      </c>
      <c r="D19" s="111">
        <v>0.016</v>
      </c>
      <c r="E19" s="106" t="s">
        <v>139</v>
      </c>
      <c r="F19" s="111">
        <v>0.044</v>
      </c>
      <c r="G19" s="115">
        <v>0.02</v>
      </c>
      <c r="H19" s="112"/>
      <c r="I19" s="110" t="s">
        <v>183</v>
      </c>
      <c r="J19" s="106" t="s">
        <v>139</v>
      </c>
      <c r="K19" s="111">
        <v>0.029</v>
      </c>
      <c r="L19" s="111">
        <v>0.013</v>
      </c>
      <c r="M19" s="106" t="s">
        <v>139</v>
      </c>
      <c r="N19" s="111">
        <v>0.039</v>
      </c>
      <c r="O19" s="111">
        <v>0.017</v>
      </c>
    </row>
    <row r="20" spans="1:15" ht="12.75">
      <c r="A20" s="110" t="s">
        <v>182</v>
      </c>
      <c r="B20" s="106" t="s">
        <v>139</v>
      </c>
      <c r="C20" s="111">
        <v>0.036</v>
      </c>
      <c r="D20" s="111">
        <v>0.017</v>
      </c>
      <c r="E20" s="106" t="s">
        <v>139</v>
      </c>
      <c r="F20" s="111">
        <v>0.054</v>
      </c>
      <c r="G20" s="111">
        <v>0.024</v>
      </c>
      <c r="H20" s="112"/>
      <c r="I20" s="110" t="s">
        <v>185</v>
      </c>
      <c r="J20" s="106" t="s">
        <v>139</v>
      </c>
      <c r="K20" s="111">
        <v>0.033</v>
      </c>
      <c r="L20" s="111">
        <v>0.015</v>
      </c>
      <c r="M20" s="106" t="s">
        <v>139</v>
      </c>
      <c r="N20" s="111">
        <v>0.048</v>
      </c>
      <c r="O20" s="111">
        <v>0.02</v>
      </c>
    </row>
    <row r="21" spans="1:15" ht="12.75">
      <c r="A21" s="110" t="s">
        <v>184</v>
      </c>
      <c r="B21" s="106" t="s">
        <v>139</v>
      </c>
      <c r="C21" s="111">
        <v>0.045</v>
      </c>
      <c r="D21" s="111">
        <v>0.019</v>
      </c>
      <c r="E21" s="106" t="s">
        <v>139</v>
      </c>
      <c r="F21" s="111">
        <v>0.042</v>
      </c>
      <c r="G21" s="111">
        <v>0.017</v>
      </c>
      <c r="H21" s="112"/>
      <c r="I21" s="110" t="s">
        <v>186</v>
      </c>
      <c r="J21" s="106" t="s">
        <v>139</v>
      </c>
      <c r="K21" s="111">
        <v>0.033</v>
      </c>
      <c r="L21" s="111">
        <v>0.015</v>
      </c>
      <c r="M21" s="106" t="s">
        <v>139</v>
      </c>
      <c r="N21" s="111">
        <v>0.046</v>
      </c>
      <c r="O21" s="111">
        <v>0.017</v>
      </c>
    </row>
    <row r="22" spans="1:15" ht="12.75">
      <c r="A22" s="110" t="s">
        <v>409</v>
      </c>
      <c r="B22" s="106" t="s">
        <v>139</v>
      </c>
      <c r="C22" s="111">
        <v>0.042</v>
      </c>
      <c r="D22" s="111">
        <v>0.021</v>
      </c>
      <c r="E22" s="106" t="s">
        <v>139</v>
      </c>
      <c r="F22" s="111">
        <v>0.039</v>
      </c>
      <c r="G22" s="111">
        <v>0.017</v>
      </c>
      <c r="H22" s="112"/>
      <c r="I22" s="110" t="s">
        <v>187</v>
      </c>
      <c r="J22" s="106" t="s">
        <v>139</v>
      </c>
      <c r="K22" s="111">
        <v>0.033</v>
      </c>
      <c r="L22" s="111">
        <v>0.014</v>
      </c>
      <c r="M22" s="106" t="s">
        <v>139</v>
      </c>
      <c r="N22" s="111">
        <v>0.045</v>
      </c>
      <c r="O22" s="111">
        <v>0.019</v>
      </c>
    </row>
    <row r="23" spans="1:15" ht="12.75">
      <c r="A23" s="110" t="s">
        <v>410</v>
      </c>
      <c r="B23" s="106" t="s">
        <v>139</v>
      </c>
      <c r="C23" s="111">
        <v>0.035</v>
      </c>
      <c r="D23" s="111">
        <v>0.016</v>
      </c>
      <c r="E23" s="106" t="s">
        <v>139</v>
      </c>
      <c r="F23" s="111">
        <v>0.048</v>
      </c>
      <c r="G23" s="111">
        <v>0.021</v>
      </c>
      <c r="H23" s="112"/>
      <c r="I23" s="110" t="s">
        <v>189</v>
      </c>
      <c r="J23" s="106" t="s">
        <v>139</v>
      </c>
      <c r="K23" s="111">
        <v>0.036</v>
      </c>
      <c r="L23" s="111">
        <v>0.016</v>
      </c>
      <c r="M23" s="106" t="s">
        <v>139</v>
      </c>
      <c r="N23" s="111">
        <v>0.051</v>
      </c>
      <c r="O23" s="111">
        <v>0.02</v>
      </c>
    </row>
    <row r="24" spans="1:15" ht="12.75">
      <c r="A24" s="110" t="s">
        <v>188</v>
      </c>
      <c r="B24" s="106" t="s">
        <v>139</v>
      </c>
      <c r="C24" s="111">
        <v>0.041</v>
      </c>
      <c r="D24" s="111">
        <v>0.019</v>
      </c>
      <c r="E24" s="106" t="s">
        <v>139</v>
      </c>
      <c r="F24" s="113">
        <v>0.049</v>
      </c>
      <c r="G24" s="111">
        <v>0.022</v>
      </c>
      <c r="H24" s="112"/>
      <c r="I24" s="110" t="s">
        <v>605</v>
      </c>
      <c r="J24" s="116" t="s">
        <v>191</v>
      </c>
      <c r="K24" s="111"/>
      <c r="L24" s="111">
        <f>AVERAGE(L5:L23)</f>
        <v>0.014705882352941183</v>
      </c>
      <c r="M24" s="116" t="s">
        <v>192</v>
      </c>
      <c r="N24" s="111"/>
      <c r="O24" s="111">
        <f>AVERAGE(O5:O23)</f>
        <v>0.018263157894736846</v>
      </c>
    </row>
    <row r="25" spans="1:15" ht="12.75">
      <c r="A25" s="110" t="s">
        <v>190</v>
      </c>
      <c r="B25" s="106" t="s">
        <v>139</v>
      </c>
      <c r="C25" s="111">
        <v>0.038</v>
      </c>
      <c r="D25" s="111">
        <v>0.016</v>
      </c>
      <c r="E25" s="106" t="s">
        <v>139</v>
      </c>
      <c r="F25" s="111">
        <v>0.047</v>
      </c>
      <c r="G25" s="111">
        <v>0.021</v>
      </c>
      <c r="H25" s="112"/>
      <c r="I25" s="117" t="s">
        <v>14</v>
      </c>
      <c r="J25" s="116" t="s">
        <v>413</v>
      </c>
      <c r="K25" s="111"/>
      <c r="L25" s="111">
        <v>0.018</v>
      </c>
      <c r="M25" s="115" t="s">
        <v>414</v>
      </c>
      <c r="N25" s="111"/>
      <c r="O25" s="111">
        <v>0.02</v>
      </c>
    </row>
    <row r="26" spans="1:15" ht="12.75">
      <c r="A26" s="110" t="s">
        <v>193</v>
      </c>
      <c r="B26" s="106" t="s">
        <v>139</v>
      </c>
      <c r="C26" s="111">
        <v>0.043</v>
      </c>
      <c r="D26" s="111">
        <v>0.02</v>
      </c>
      <c r="E26" s="106" t="s">
        <v>139</v>
      </c>
      <c r="F26" s="111">
        <v>0.048</v>
      </c>
      <c r="G26" s="111">
        <v>0.022</v>
      </c>
      <c r="H26" s="112"/>
      <c r="I26" s="112"/>
      <c r="J26" s="112"/>
      <c r="K26" s="112"/>
      <c r="L26" s="112"/>
      <c r="M26" s="112"/>
      <c r="N26" s="112"/>
      <c r="O26" s="112"/>
    </row>
    <row r="27" spans="1:15" ht="12.75">
      <c r="A27" s="110" t="s">
        <v>6</v>
      </c>
      <c r="B27" s="106" t="s">
        <v>139</v>
      </c>
      <c r="C27" s="111">
        <v>0.044</v>
      </c>
      <c r="D27" s="111">
        <v>0.022</v>
      </c>
      <c r="E27" s="106" t="s">
        <v>139</v>
      </c>
      <c r="F27" s="111">
        <v>0.045</v>
      </c>
      <c r="G27" s="111">
        <v>0.02</v>
      </c>
      <c r="H27" s="112"/>
      <c r="I27" s="112"/>
      <c r="J27" s="112"/>
      <c r="K27" s="112"/>
      <c r="L27" s="112"/>
      <c r="M27" s="112"/>
      <c r="N27" s="112"/>
      <c r="O27" s="112"/>
    </row>
    <row r="28" spans="1:15" ht="12.75">
      <c r="A28" s="110" t="s">
        <v>7</v>
      </c>
      <c r="B28" s="106" t="s">
        <v>139</v>
      </c>
      <c r="C28" s="111">
        <v>0.042</v>
      </c>
      <c r="D28" s="111">
        <v>0.018</v>
      </c>
      <c r="E28" s="106" t="s">
        <v>139</v>
      </c>
      <c r="F28" s="111">
        <v>0.046</v>
      </c>
      <c r="G28" s="111">
        <v>0.021</v>
      </c>
      <c r="H28" s="112"/>
      <c r="I28" s="112"/>
      <c r="J28" s="112"/>
      <c r="K28" s="112"/>
      <c r="L28" s="112"/>
      <c r="M28" s="112"/>
      <c r="N28" s="112"/>
      <c r="O28" s="112"/>
    </row>
    <row r="29" spans="1:15" ht="12.75">
      <c r="A29" s="110" t="s">
        <v>8</v>
      </c>
      <c r="B29" s="106" t="s">
        <v>139</v>
      </c>
      <c r="C29" s="111">
        <v>0.037</v>
      </c>
      <c r="D29" s="111">
        <v>0.018</v>
      </c>
      <c r="E29" s="106" t="s">
        <v>139</v>
      </c>
      <c r="F29" s="111">
        <v>0.041</v>
      </c>
      <c r="G29" s="111">
        <v>0.016</v>
      </c>
      <c r="H29" s="112"/>
      <c r="I29" s="112"/>
      <c r="J29" s="112"/>
      <c r="K29" s="112"/>
      <c r="L29" s="112"/>
      <c r="M29" s="112"/>
      <c r="N29" s="112"/>
      <c r="O29" s="112"/>
    </row>
    <row r="30" spans="1:15" ht="12.75">
      <c r="A30" s="110" t="s">
        <v>9</v>
      </c>
      <c r="B30" s="106" t="s">
        <v>139</v>
      </c>
      <c r="C30" s="111">
        <v>0.042</v>
      </c>
      <c r="D30" s="111">
        <v>0.018</v>
      </c>
      <c r="E30" s="106" t="s">
        <v>139</v>
      </c>
      <c r="F30" s="111">
        <v>0.041</v>
      </c>
      <c r="G30" s="111">
        <v>0.016</v>
      </c>
      <c r="H30" s="112"/>
      <c r="I30" s="112"/>
      <c r="J30" s="112"/>
      <c r="K30" s="112"/>
      <c r="L30" s="112"/>
      <c r="M30" s="112"/>
      <c r="N30" s="112"/>
      <c r="O30" s="112"/>
    </row>
    <row r="31" spans="1:15" ht="12.75">
      <c r="A31" s="110" t="s">
        <v>10</v>
      </c>
      <c r="B31" s="106" t="s">
        <v>139</v>
      </c>
      <c r="C31" s="111">
        <v>0.046</v>
      </c>
      <c r="D31" s="111">
        <v>0.019</v>
      </c>
      <c r="E31" s="106" t="s">
        <v>139</v>
      </c>
      <c r="F31" s="111">
        <v>0.051</v>
      </c>
      <c r="G31" s="111">
        <v>0.023</v>
      </c>
      <c r="H31" s="112"/>
      <c r="I31" s="112"/>
      <c r="J31" s="112"/>
      <c r="K31" s="112"/>
      <c r="L31" s="112"/>
      <c r="M31" s="112"/>
      <c r="N31" s="112"/>
      <c r="O31" s="112"/>
    </row>
    <row r="32" spans="1:15" ht="12.75">
      <c r="A32" s="110" t="s">
        <v>11</v>
      </c>
      <c r="B32" s="106" t="s">
        <v>139</v>
      </c>
      <c r="C32" s="111">
        <v>0.046</v>
      </c>
      <c r="D32" s="111">
        <v>0.021</v>
      </c>
      <c r="E32" s="106" t="s">
        <v>139</v>
      </c>
      <c r="F32" s="111">
        <v>0.048</v>
      </c>
      <c r="G32" s="111">
        <v>0.021</v>
      </c>
      <c r="H32" s="112"/>
      <c r="I32" s="112"/>
      <c r="J32" s="112"/>
      <c r="K32" s="112"/>
      <c r="L32" s="112"/>
      <c r="M32" s="112"/>
      <c r="N32" s="112"/>
      <c r="O32" s="112"/>
    </row>
    <row r="33" spans="1:15" ht="12.75">
      <c r="A33" s="110" t="s">
        <v>12</v>
      </c>
      <c r="B33" s="116" t="s">
        <v>411</v>
      </c>
      <c r="C33" s="111"/>
      <c r="D33" s="111">
        <f>AVERAGE(D5:D32)</f>
        <v>0.019814814814814823</v>
      </c>
      <c r="E33" s="116" t="s">
        <v>412</v>
      </c>
      <c r="F33" s="111"/>
      <c r="G33" s="111">
        <f>AVERAGE(G5:G32)</f>
        <v>0.020321428571428577</v>
      </c>
      <c r="H33" s="112"/>
      <c r="I33" s="112"/>
      <c r="J33" s="112"/>
      <c r="K33" s="112"/>
      <c r="L33" s="112"/>
      <c r="M33" s="112"/>
      <c r="N33" s="112"/>
      <c r="O33" s="112"/>
    </row>
    <row r="34" spans="1:15" ht="12.75">
      <c r="A34" s="112"/>
      <c r="B34" s="112"/>
      <c r="C34" s="112"/>
      <c r="D34" s="112"/>
      <c r="E34" s="112"/>
      <c r="F34" s="112"/>
      <c r="G34" s="112"/>
      <c r="H34" s="112"/>
      <c r="I34" s="112"/>
      <c r="J34" s="112"/>
      <c r="K34" s="112"/>
      <c r="L34" s="112"/>
      <c r="M34" s="112"/>
      <c r="N34" s="112"/>
      <c r="O34" s="112"/>
    </row>
    <row r="35" spans="1:15" ht="12.75">
      <c r="A35" s="118" t="s">
        <v>149</v>
      </c>
      <c r="B35" s="112"/>
      <c r="C35" s="112"/>
      <c r="D35" s="112"/>
      <c r="E35" s="112"/>
      <c r="F35" s="112"/>
      <c r="G35" s="112"/>
      <c r="H35" s="112"/>
      <c r="I35" s="112"/>
      <c r="J35" s="112"/>
      <c r="K35" s="112"/>
      <c r="L35" s="112"/>
      <c r="M35" s="112"/>
      <c r="N35" s="112"/>
      <c r="O35" s="112"/>
    </row>
    <row r="36" spans="1:15" ht="12.75">
      <c r="A36" s="118" t="s">
        <v>606</v>
      </c>
      <c r="B36" s="112"/>
      <c r="C36" s="112"/>
      <c r="D36" s="112"/>
      <c r="E36" s="112"/>
      <c r="F36" s="112"/>
      <c r="G36" s="112"/>
      <c r="H36" s="119"/>
      <c r="I36" s="119"/>
      <c r="J36" s="119"/>
      <c r="K36" s="119"/>
      <c r="L36" s="119"/>
      <c r="M36" s="119"/>
      <c r="N36" s="119"/>
      <c r="O36" s="119"/>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00390625" defaultRowHeight="13.5"/>
  <cols>
    <col min="1" max="1" width="23.25390625" style="112" customWidth="1"/>
    <col min="2" max="7" width="7.00390625" style="112" customWidth="1"/>
    <col min="8" max="8" width="3.50390625" style="112" customWidth="1"/>
    <col min="9" max="16384" width="9.00390625" style="112" customWidth="1"/>
  </cols>
  <sheetData>
    <row r="1" s="104" customFormat="1" ht="13.5">
      <c r="A1" s="104" t="s">
        <v>147</v>
      </c>
    </row>
    <row r="2" s="104" customFormat="1" ht="9" customHeight="1"/>
    <row r="3" spans="1:9" ht="13.5">
      <c r="A3" s="200"/>
      <c r="B3" s="194" t="s">
        <v>0</v>
      </c>
      <c r="C3" s="194"/>
      <c r="D3" s="194"/>
      <c r="E3" s="195" t="s">
        <v>1</v>
      </c>
      <c r="F3" s="195"/>
      <c r="G3" s="195"/>
      <c r="I3" s="104"/>
    </row>
    <row r="4" spans="1:9" ht="13.5">
      <c r="A4" s="200"/>
      <c r="B4" s="120" t="s">
        <v>2</v>
      </c>
      <c r="C4" s="120" t="s">
        <v>3</v>
      </c>
      <c r="D4" s="120" t="s">
        <v>4</v>
      </c>
      <c r="E4" s="120" t="s">
        <v>2</v>
      </c>
      <c r="F4" s="120" t="s">
        <v>5</v>
      </c>
      <c r="G4" s="120" t="s">
        <v>4</v>
      </c>
      <c r="I4" s="104"/>
    </row>
    <row r="5" spans="1:9" ht="13.5">
      <c r="A5" s="110" t="s">
        <v>16</v>
      </c>
      <c r="B5" s="121" t="s">
        <v>139</v>
      </c>
      <c r="C5" s="111">
        <v>0.047</v>
      </c>
      <c r="D5" s="111">
        <v>0.027</v>
      </c>
      <c r="E5" s="121" t="s">
        <v>139</v>
      </c>
      <c r="F5" s="111">
        <v>0.05</v>
      </c>
      <c r="G5" s="111">
        <v>0.023</v>
      </c>
      <c r="I5" s="104"/>
    </row>
    <row r="6" spans="1:9" ht="13.5">
      <c r="A6" s="110" t="s">
        <v>17</v>
      </c>
      <c r="B6" s="121" t="s">
        <v>139</v>
      </c>
      <c r="C6" s="111">
        <v>0.054</v>
      </c>
      <c r="D6" s="111">
        <v>0.031</v>
      </c>
      <c r="E6" s="121" t="s">
        <v>139</v>
      </c>
      <c r="F6" s="111">
        <v>0.063</v>
      </c>
      <c r="G6" s="111">
        <v>0.029</v>
      </c>
      <c r="I6" s="104"/>
    </row>
    <row r="7" spans="1:7" ht="12">
      <c r="A7" s="110" t="s">
        <v>18</v>
      </c>
      <c r="B7" s="121" t="s">
        <v>139</v>
      </c>
      <c r="C7" s="111">
        <v>0.054</v>
      </c>
      <c r="D7" s="111">
        <v>0.029</v>
      </c>
      <c r="E7" s="121" t="s">
        <v>139</v>
      </c>
      <c r="F7" s="111">
        <v>0.053</v>
      </c>
      <c r="G7" s="111">
        <v>0.023</v>
      </c>
    </row>
    <row r="8" spans="1:7" ht="12">
      <c r="A8" s="110" t="s">
        <v>19</v>
      </c>
      <c r="B8" s="121" t="s">
        <v>139</v>
      </c>
      <c r="C8" s="111">
        <v>0.042</v>
      </c>
      <c r="D8" s="111">
        <v>0.023</v>
      </c>
      <c r="E8" s="121" t="s">
        <v>139</v>
      </c>
      <c r="F8" s="111">
        <v>0.052</v>
      </c>
      <c r="G8" s="111">
        <v>0.024</v>
      </c>
    </row>
    <row r="9" spans="1:7" ht="12">
      <c r="A9" s="110" t="s">
        <v>20</v>
      </c>
      <c r="B9" s="121" t="s">
        <v>139</v>
      </c>
      <c r="C9" s="111">
        <v>0.048</v>
      </c>
      <c r="D9" s="111">
        <v>0.027</v>
      </c>
      <c r="E9" s="121" t="s">
        <v>139</v>
      </c>
      <c r="F9" s="111">
        <v>0.046</v>
      </c>
      <c r="G9" s="111">
        <v>0.02</v>
      </c>
    </row>
    <row r="10" spans="1:7" ht="12">
      <c r="A10" s="110" t="s">
        <v>21</v>
      </c>
      <c r="B10" s="121" t="s">
        <v>139</v>
      </c>
      <c r="C10" s="111">
        <v>0.05</v>
      </c>
      <c r="D10" s="111">
        <v>0.027</v>
      </c>
      <c r="E10" s="121" t="s">
        <v>139</v>
      </c>
      <c r="F10" s="111">
        <v>0.047</v>
      </c>
      <c r="G10" s="111">
        <v>0.022</v>
      </c>
    </row>
    <row r="11" spans="1:7" ht="12">
      <c r="A11" s="110" t="s">
        <v>212</v>
      </c>
      <c r="B11" s="121" t="s">
        <v>139</v>
      </c>
      <c r="C11" s="111">
        <v>0.046</v>
      </c>
      <c r="D11" s="111">
        <v>0.023</v>
      </c>
      <c r="E11" s="121" t="s">
        <v>139</v>
      </c>
      <c r="F11" s="111">
        <v>0.053</v>
      </c>
      <c r="G11" s="111">
        <v>0.022</v>
      </c>
    </row>
    <row r="12" spans="1:7" ht="12">
      <c r="A12" s="110" t="s">
        <v>22</v>
      </c>
      <c r="B12" s="121" t="s">
        <v>139</v>
      </c>
      <c r="C12" s="111">
        <v>0.049</v>
      </c>
      <c r="D12" s="111">
        <v>0.025</v>
      </c>
      <c r="E12" s="121" t="s">
        <v>139</v>
      </c>
      <c r="F12" s="111">
        <v>0.047</v>
      </c>
      <c r="G12" s="111">
        <v>0.02</v>
      </c>
    </row>
    <row r="13" spans="1:7" ht="12">
      <c r="A13" s="110" t="s">
        <v>23</v>
      </c>
      <c r="B13" s="121" t="s">
        <v>139</v>
      </c>
      <c r="C13" s="111">
        <v>0.054</v>
      </c>
      <c r="D13" s="111">
        <v>0.029</v>
      </c>
      <c r="E13" s="121" t="s">
        <v>139</v>
      </c>
      <c r="F13" s="111">
        <v>0.049</v>
      </c>
      <c r="G13" s="111">
        <v>0.019</v>
      </c>
    </row>
    <row r="14" spans="1:7" ht="12">
      <c r="A14" s="110" t="s">
        <v>24</v>
      </c>
      <c r="B14" s="121" t="s">
        <v>139</v>
      </c>
      <c r="C14" s="111">
        <v>0.056</v>
      </c>
      <c r="D14" s="111">
        <v>0.032</v>
      </c>
      <c r="E14" s="121" t="s">
        <v>139</v>
      </c>
      <c r="F14" s="111">
        <v>0.047</v>
      </c>
      <c r="G14" s="111">
        <v>0.024</v>
      </c>
    </row>
    <row r="15" spans="1:7" ht="12">
      <c r="A15" s="110" t="s">
        <v>25</v>
      </c>
      <c r="B15" s="121" t="s">
        <v>139</v>
      </c>
      <c r="C15" s="111">
        <v>0.048</v>
      </c>
      <c r="D15" s="111">
        <v>0.028</v>
      </c>
      <c r="E15" s="121" t="s">
        <v>139</v>
      </c>
      <c r="F15" s="111">
        <v>0.048</v>
      </c>
      <c r="G15" s="111">
        <v>0.022</v>
      </c>
    </row>
    <row r="16" spans="1:9" ht="12">
      <c r="A16" s="110" t="s">
        <v>26</v>
      </c>
      <c r="B16" s="121" t="s">
        <v>139</v>
      </c>
      <c r="C16" s="111">
        <v>0.054</v>
      </c>
      <c r="D16" s="111">
        <v>0.033</v>
      </c>
      <c r="E16" s="121" t="s">
        <v>139</v>
      </c>
      <c r="F16" s="111">
        <v>0.056</v>
      </c>
      <c r="G16" s="111">
        <v>0.024</v>
      </c>
      <c r="I16" s="112" t="s">
        <v>525</v>
      </c>
    </row>
    <row r="17" spans="1:9" ht="12">
      <c r="A17" s="110" t="s">
        <v>27</v>
      </c>
      <c r="B17" s="121" t="s">
        <v>139</v>
      </c>
      <c r="C17" s="111">
        <v>0.049</v>
      </c>
      <c r="D17" s="111">
        <v>0.028</v>
      </c>
      <c r="E17" s="121" t="s">
        <v>139</v>
      </c>
      <c r="F17" s="111">
        <v>0.051</v>
      </c>
      <c r="G17" s="111">
        <v>0.022</v>
      </c>
      <c r="I17" s="122" t="s">
        <v>28</v>
      </c>
    </row>
    <row r="18" spans="1:9" ht="12">
      <c r="A18" s="110" t="s">
        <v>29</v>
      </c>
      <c r="B18" s="121" t="s">
        <v>140</v>
      </c>
      <c r="C18" s="111">
        <v>0.073</v>
      </c>
      <c r="D18" s="111">
        <v>0.042</v>
      </c>
      <c r="E18" s="121" t="s">
        <v>139</v>
      </c>
      <c r="F18" s="111">
        <v>0.053</v>
      </c>
      <c r="G18" s="111">
        <v>0.027</v>
      </c>
      <c r="I18" s="112" t="s">
        <v>30</v>
      </c>
    </row>
    <row r="19" spans="1:9" ht="12">
      <c r="A19" s="110" t="s">
        <v>31</v>
      </c>
      <c r="B19" s="121" t="s">
        <v>139</v>
      </c>
      <c r="C19" s="111">
        <v>0.042</v>
      </c>
      <c r="D19" s="111">
        <v>0.023</v>
      </c>
      <c r="E19" s="121" t="s">
        <v>139</v>
      </c>
      <c r="F19" s="111">
        <v>0.045</v>
      </c>
      <c r="G19" s="111">
        <v>0.018</v>
      </c>
      <c r="I19" s="112" t="s">
        <v>32</v>
      </c>
    </row>
    <row r="20" spans="1:9" ht="12">
      <c r="A20" s="110" t="s">
        <v>33</v>
      </c>
      <c r="B20" s="121" t="s">
        <v>139</v>
      </c>
      <c r="C20" s="111">
        <v>0.045</v>
      </c>
      <c r="D20" s="111">
        <v>0.024</v>
      </c>
      <c r="E20" s="121" t="s">
        <v>139</v>
      </c>
      <c r="F20" s="111">
        <v>0.047</v>
      </c>
      <c r="G20" s="111">
        <v>0.023</v>
      </c>
      <c r="I20" s="112" t="s">
        <v>615</v>
      </c>
    </row>
    <row r="21" spans="1:7" ht="12">
      <c r="A21" s="110" t="s">
        <v>34</v>
      </c>
      <c r="B21" s="121" t="s">
        <v>140</v>
      </c>
      <c r="C21" s="111">
        <v>0.061</v>
      </c>
      <c r="D21" s="111">
        <v>0.038</v>
      </c>
      <c r="E21" s="121" t="s">
        <v>139</v>
      </c>
      <c r="F21" s="111">
        <v>0.05</v>
      </c>
      <c r="G21" s="111">
        <v>0.021</v>
      </c>
    </row>
    <row r="22" spans="1:9" ht="12">
      <c r="A22" s="110" t="s">
        <v>35</v>
      </c>
      <c r="B22" s="121" t="s">
        <v>139</v>
      </c>
      <c r="C22" s="111">
        <v>0.049</v>
      </c>
      <c r="D22" s="111">
        <v>0.031</v>
      </c>
      <c r="E22" s="121" t="s">
        <v>139</v>
      </c>
      <c r="F22" s="111">
        <v>0.043</v>
      </c>
      <c r="G22" s="111">
        <v>0.02</v>
      </c>
      <c r="I22" s="122" t="s">
        <v>36</v>
      </c>
    </row>
    <row r="23" spans="1:9" ht="12">
      <c r="A23" s="110" t="s">
        <v>37</v>
      </c>
      <c r="B23" s="121" t="s">
        <v>139</v>
      </c>
      <c r="C23" s="111">
        <v>0.05</v>
      </c>
      <c r="D23" s="111">
        <v>0.027</v>
      </c>
      <c r="E23" s="121" t="s">
        <v>139</v>
      </c>
      <c r="F23" s="111">
        <v>0.049</v>
      </c>
      <c r="G23" s="111">
        <v>0.024</v>
      </c>
      <c r="I23" s="112" t="s">
        <v>38</v>
      </c>
    </row>
    <row r="24" spans="1:9" ht="12">
      <c r="A24" s="110" t="s">
        <v>39</v>
      </c>
      <c r="B24" s="121" t="s">
        <v>139</v>
      </c>
      <c r="C24" s="111">
        <v>0.04</v>
      </c>
      <c r="D24" s="111">
        <v>0.02</v>
      </c>
      <c r="E24" s="121" t="s">
        <v>139</v>
      </c>
      <c r="F24" s="111">
        <v>0.048</v>
      </c>
      <c r="G24" s="111">
        <v>0.023</v>
      </c>
      <c r="I24" s="112" t="s">
        <v>40</v>
      </c>
    </row>
    <row r="25" spans="1:9" ht="12">
      <c r="A25" s="110" t="s">
        <v>41</v>
      </c>
      <c r="B25" s="121" t="s">
        <v>139</v>
      </c>
      <c r="C25" s="111">
        <v>0.042</v>
      </c>
      <c r="D25" s="111">
        <v>0.023</v>
      </c>
      <c r="E25" s="121" t="s">
        <v>139</v>
      </c>
      <c r="F25" s="111">
        <v>0.048</v>
      </c>
      <c r="G25" s="111">
        <v>0.023</v>
      </c>
      <c r="I25" s="112" t="s">
        <v>129</v>
      </c>
    </row>
    <row r="26" spans="1:9" ht="12">
      <c r="A26" s="110" t="s">
        <v>42</v>
      </c>
      <c r="B26" s="121" t="s">
        <v>139</v>
      </c>
      <c r="C26" s="111">
        <v>0.047</v>
      </c>
      <c r="D26" s="111">
        <v>0.025</v>
      </c>
      <c r="E26" s="121" t="s">
        <v>139</v>
      </c>
      <c r="F26" s="111">
        <v>0.049</v>
      </c>
      <c r="G26" s="111">
        <v>0.021</v>
      </c>
      <c r="I26" s="112" t="s">
        <v>127</v>
      </c>
    </row>
    <row r="27" spans="1:9" ht="12">
      <c r="A27" s="110" t="s">
        <v>43</v>
      </c>
      <c r="B27" s="121" t="s">
        <v>139</v>
      </c>
      <c r="C27" s="111">
        <v>0.048</v>
      </c>
      <c r="D27" s="111">
        <v>0.027</v>
      </c>
      <c r="E27" s="121" t="s">
        <v>139</v>
      </c>
      <c r="F27" s="111">
        <v>0.047</v>
      </c>
      <c r="G27" s="111">
        <v>0.019</v>
      </c>
      <c r="I27" s="112" t="s">
        <v>128</v>
      </c>
    </row>
    <row r="28" spans="1:9" ht="12">
      <c r="A28" s="110" t="s">
        <v>44</v>
      </c>
      <c r="B28" s="121" t="s">
        <v>139</v>
      </c>
      <c r="C28" s="111">
        <v>0.059</v>
      </c>
      <c r="D28" s="111">
        <v>0.036</v>
      </c>
      <c r="E28" s="121" t="s">
        <v>139</v>
      </c>
      <c r="F28" s="111">
        <v>0.049</v>
      </c>
      <c r="G28" s="111">
        <v>0.022</v>
      </c>
      <c r="I28" s="112" t="s">
        <v>45</v>
      </c>
    </row>
    <row r="29" spans="1:9" ht="12">
      <c r="A29" s="110" t="s">
        <v>46</v>
      </c>
      <c r="B29" s="121" t="s">
        <v>139</v>
      </c>
      <c r="C29" s="111">
        <v>0.053</v>
      </c>
      <c r="D29" s="111">
        <v>0.029</v>
      </c>
      <c r="E29" s="121" t="s">
        <v>139</v>
      </c>
      <c r="F29" s="111">
        <v>0.052</v>
      </c>
      <c r="G29" s="111">
        <v>0.024</v>
      </c>
      <c r="I29" s="112" t="s">
        <v>130</v>
      </c>
    </row>
    <row r="30" spans="1:7" ht="12">
      <c r="A30" s="110" t="s">
        <v>47</v>
      </c>
      <c r="B30" s="121" t="s">
        <v>139</v>
      </c>
      <c r="C30" s="111">
        <v>0.057</v>
      </c>
      <c r="D30" s="111">
        <v>0.031</v>
      </c>
      <c r="E30" s="121" t="s">
        <v>139</v>
      </c>
      <c r="F30" s="111">
        <v>0.052</v>
      </c>
      <c r="G30" s="111">
        <v>0.026</v>
      </c>
    </row>
    <row r="31" spans="1:9" ht="12">
      <c r="A31" s="110" t="s">
        <v>12</v>
      </c>
      <c r="B31" s="201" t="s">
        <v>522</v>
      </c>
      <c r="C31" s="202"/>
      <c r="D31" s="111">
        <f>AVERAGE(D5:D30)</f>
        <v>0.028384615384615394</v>
      </c>
      <c r="E31" s="201" t="s">
        <v>521</v>
      </c>
      <c r="F31" s="202"/>
      <c r="G31" s="111">
        <v>0.022</v>
      </c>
      <c r="I31" s="112" t="s">
        <v>48</v>
      </c>
    </row>
    <row r="32" spans="1:9" ht="12">
      <c r="A32" s="110" t="s">
        <v>49</v>
      </c>
      <c r="B32" s="121" t="s">
        <v>139</v>
      </c>
      <c r="C32" s="111">
        <v>0.032</v>
      </c>
      <c r="D32" s="111">
        <v>0.018</v>
      </c>
      <c r="E32" s="121" t="s">
        <v>139</v>
      </c>
      <c r="F32" s="111">
        <v>0.04</v>
      </c>
      <c r="G32" s="111">
        <v>0.016</v>
      </c>
      <c r="I32" s="112" t="s">
        <v>50</v>
      </c>
    </row>
    <row r="33" spans="1:9" ht="12">
      <c r="A33" s="110" t="s">
        <v>51</v>
      </c>
      <c r="B33" s="121" t="s">
        <v>139</v>
      </c>
      <c r="C33" s="111">
        <v>0.037</v>
      </c>
      <c r="D33" s="111">
        <v>0.018</v>
      </c>
      <c r="E33" s="121" t="s">
        <v>139</v>
      </c>
      <c r="F33" s="111">
        <v>0.046</v>
      </c>
      <c r="G33" s="111">
        <v>0.022</v>
      </c>
      <c r="I33" s="112" t="s">
        <v>131</v>
      </c>
    </row>
    <row r="34" spans="1:9" ht="12">
      <c r="A34" s="110" t="s">
        <v>52</v>
      </c>
      <c r="B34" s="121" t="s">
        <v>139</v>
      </c>
      <c r="C34" s="111">
        <v>0.039</v>
      </c>
      <c r="D34" s="111">
        <v>0.019</v>
      </c>
      <c r="E34" s="121" t="s">
        <v>139</v>
      </c>
      <c r="F34" s="111">
        <v>0.045</v>
      </c>
      <c r="G34" s="111">
        <v>0.019</v>
      </c>
      <c r="I34" s="112" t="s">
        <v>127</v>
      </c>
    </row>
    <row r="35" spans="1:9" ht="12">
      <c r="A35" s="110" t="s">
        <v>53</v>
      </c>
      <c r="B35" s="121" t="s">
        <v>139</v>
      </c>
      <c r="C35" s="111">
        <v>0.033</v>
      </c>
      <c r="D35" s="111">
        <v>0.017</v>
      </c>
      <c r="E35" s="121" t="s">
        <v>139</v>
      </c>
      <c r="F35" s="111">
        <v>0.04</v>
      </c>
      <c r="G35" s="111">
        <v>0.017</v>
      </c>
      <c r="I35" s="112" t="s">
        <v>54</v>
      </c>
    </row>
    <row r="36" spans="1:9" ht="12">
      <c r="A36" s="110" t="s">
        <v>55</v>
      </c>
      <c r="B36" s="121" t="s">
        <v>139</v>
      </c>
      <c r="C36" s="111">
        <v>0.043</v>
      </c>
      <c r="D36" s="111">
        <v>0.025</v>
      </c>
      <c r="E36" s="121" t="s">
        <v>139</v>
      </c>
      <c r="F36" s="111">
        <v>0.048</v>
      </c>
      <c r="G36" s="111">
        <v>0.022</v>
      </c>
      <c r="I36" s="112" t="s">
        <v>132</v>
      </c>
    </row>
    <row r="37" spans="1:9" ht="12">
      <c r="A37" s="110" t="s">
        <v>56</v>
      </c>
      <c r="B37" s="121" t="s">
        <v>139</v>
      </c>
      <c r="C37" s="111">
        <v>0.039</v>
      </c>
      <c r="D37" s="111">
        <v>0.023</v>
      </c>
      <c r="E37" s="121" t="s">
        <v>139</v>
      </c>
      <c r="F37" s="111">
        <v>0.04</v>
      </c>
      <c r="G37" s="111">
        <v>0.019</v>
      </c>
      <c r="I37" s="112" t="s">
        <v>57</v>
      </c>
    </row>
    <row r="38" spans="1:9" ht="12">
      <c r="A38" s="110" t="s">
        <v>58</v>
      </c>
      <c r="B38" s="121" t="s">
        <v>139</v>
      </c>
      <c r="C38" s="111">
        <v>0.038</v>
      </c>
      <c r="D38" s="111">
        <v>0.021</v>
      </c>
      <c r="E38" s="121" t="s">
        <v>139</v>
      </c>
      <c r="F38" s="111">
        <v>0.043</v>
      </c>
      <c r="G38" s="111">
        <v>0.017</v>
      </c>
      <c r="I38" s="112" t="s">
        <v>59</v>
      </c>
    </row>
    <row r="39" spans="1:7" ht="12">
      <c r="A39" s="110" t="s">
        <v>60</v>
      </c>
      <c r="B39" s="121" t="s">
        <v>139</v>
      </c>
      <c r="C39" s="111">
        <v>0.045</v>
      </c>
      <c r="D39" s="111">
        <v>0.024</v>
      </c>
      <c r="E39" s="121" t="s">
        <v>139</v>
      </c>
      <c r="F39" s="111">
        <v>0.046</v>
      </c>
      <c r="G39" s="111">
        <v>0.021</v>
      </c>
    </row>
    <row r="40" spans="1:9" ht="12">
      <c r="A40" s="110" t="s">
        <v>61</v>
      </c>
      <c r="B40" s="121" t="s">
        <v>139</v>
      </c>
      <c r="C40" s="111">
        <v>0.038</v>
      </c>
      <c r="D40" s="111">
        <v>0.022</v>
      </c>
      <c r="E40" s="121" t="s">
        <v>139</v>
      </c>
      <c r="F40" s="111">
        <v>0.049</v>
      </c>
      <c r="G40" s="111">
        <v>0.021</v>
      </c>
      <c r="I40" s="112" t="s">
        <v>62</v>
      </c>
    </row>
    <row r="41" spans="1:7" ht="12">
      <c r="A41" s="110" t="s">
        <v>605</v>
      </c>
      <c r="B41" s="201" t="s">
        <v>194</v>
      </c>
      <c r="C41" s="202"/>
      <c r="D41" s="111">
        <f>AVERAGE(D32:D40)</f>
        <v>0.020777777777777773</v>
      </c>
      <c r="E41" s="201" t="s">
        <v>194</v>
      </c>
      <c r="F41" s="202"/>
      <c r="G41" s="111">
        <v>0.02</v>
      </c>
    </row>
    <row r="42" spans="1:7" ht="12">
      <c r="A42" s="117" t="s">
        <v>14</v>
      </c>
      <c r="B42" s="196" t="s">
        <v>523</v>
      </c>
      <c r="C42" s="197"/>
      <c r="D42" s="111">
        <v>0.026</v>
      </c>
      <c r="E42" s="198" t="s">
        <v>524</v>
      </c>
      <c r="F42" s="199"/>
      <c r="G42" s="111">
        <v>0.022</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
    </sheetView>
  </sheetViews>
  <sheetFormatPr defaultColWidth="9.00390625" defaultRowHeight="13.5"/>
  <cols>
    <col min="1" max="1" width="9.00390625" style="124" customWidth="1"/>
    <col min="2" max="2" width="15.25390625" style="124" customWidth="1"/>
    <col min="3" max="3" width="13.625" style="124" customWidth="1"/>
    <col min="4" max="5" width="9.00390625" style="124" customWidth="1"/>
    <col min="6" max="6" width="13.875" style="124" customWidth="1"/>
    <col min="7" max="7" width="8.50390625" style="124" customWidth="1"/>
    <col min="8" max="8" width="15.625" style="124" customWidth="1"/>
    <col min="9" max="9" width="7.625" style="124" customWidth="1"/>
    <col min="10" max="16384" width="9.00390625" style="124" customWidth="1"/>
  </cols>
  <sheetData>
    <row r="1" ht="13.5">
      <c r="A1" s="123" t="s">
        <v>234</v>
      </c>
    </row>
    <row r="2" spans="1:9" ht="13.5">
      <c r="A2" s="125" t="s">
        <v>527</v>
      </c>
      <c r="B2" s="126"/>
      <c r="C2" s="126"/>
      <c r="D2" s="126"/>
      <c r="E2" s="126"/>
      <c r="H2" s="208" t="s">
        <v>235</v>
      </c>
      <c r="I2" s="208"/>
    </row>
    <row r="3" spans="1:5" ht="12.75">
      <c r="A3" s="126"/>
      <c r="B3" s="126"/>
      <c r="C3" s="126"/>
      <c r="D3" s="126"/>
      <c r="E3" s="126"/>
    </row>
    <row r="4" spans="1:7" ht="12.75">
      <c r="A4" s="207" t="s">
        <v>405</v>
      </c>
      <c r="B4" s="127" t="s">
        <v>526</v>
      </c>
      <c r="C4" s="127"/>
      <c r="D4" s="128"/>
      <c r="E4" s="203" t="s">
        <v>73</v>
      </c>
      <c r="F4" s="127" t="s">
        <v>543</v>
      </c>
      <c r="G4" s="127"/>
    </row>
    <row r="5" spans="1:7" ht="12.75">
      <c r="A5" s="204"/>
      <c r="B5" s="127" t="s">
        <v>63</v>
      </c>
      <c r="C5" s="127">
        <v>0.013</v>
      </c>
      <c r="D5" s="128"/>
      <c r="E5" s="204"/>
      <c r="F5" s="127" t="s">
        <v>63</v>
      </c>
      <c r="G5" s="127">
        <v>0.031</v>
      </c>
    </row>
    <row r="6" spans="1:7" ht="12.75">
      <c r="A6" s="203" t="s">
        <v>65</v>
      </c>
      <c r="B6" s="127" t="s">
        <v>529</v>
      </c>
      <c r="C6" s="127"/>
      <c r="D6" s="128"/>
      <c r="E6" s="203" t="s">
        <v>74</v>
      </c>
      <c r="F6" s="127" t="s">
        <v>544</v>
      </c>
      <c r="G6" s="127"/>
    </row>
    <row r="7" spans="1:7" ht="12.75">
      <c r="A7" s="204"/>
      <c r="B7" s="127" t="s">
        <v>63</v>
      </c>
      <c r="C7" s="127">
        <v>0.025</v>
      </c>
      <c r="D7" s="128"/>
      <c r="E7" s="204"/>
      <c r="F7" s="127" t="s">
        <v>63</v>
      </c>
      <c r="G7" s="127">
        <v>0.016</v>
      </c>
    </row>
    <row r="8" spans="1:7" ht="12.75">
      <c r="A8" s="203" t="s">
        <v>66</v>
      </c>
      <c r="B8" s="127" t="s">
        <v>530</v>
      </c>
      <c r="C8" s="127"/>
      <c r="D8" s="128"/>
      <c r="E8" s="203" t="s">
        <v>208</v>
      </c>
      <c r="F8" s="127" t="s">
        <v>547</v>
      </c>
      <c r="G8" s="127"/>
    </row>
    <row r="9" spans="1:7" ht="12.75">
      <c r="A9" s="204"/>
      <c r="B9" s="127" t="s">
        <v>63</v>
      </c>
      <c r="C9" s="127">
        <v>0.021</v>
      </c>
      <c r="D9" s="128"/>
      <c r="E9" s="204"/>
      <c r="F9" s="127" t="s">
        <v>63</v>
      </c>
      <c r="G9" s="127">
        <v>0.048</v>
      </c>
    </row>
    <row r="10" spans="1:7" ht="12.75">
      <c r="A10" s="203" t="s">
        <v>204</v>
      </c>
      <c r="B10" s="127" t="s">
        <v>531</v>
      </c>
      <c r="C10" s="127"/>
      <c r="D10" s="128"/>
      <c r="E10" s="203" t="s">
        <v>207</v>
      </c>
      <c r="F10" s="127" t="s">
        <v>546</v>
      </c>
      <c r="G10" s="127"/>
    </row>
    <row r="11" spans="1:7" ht="12.75">
      <c r="A11" s="204"/>
      <c r="B11" s="127" t="s">
        <v>63</v>
      </c>
      <c r="C11" s="127">
        <v>0.061</v>
      </c>
      <c r="D11" s="128"/>
      <c r="E11" s="204"/>
      <c r="F11" s="127" t="s">
        <v>63</v>
      </c>
      <c r="G11" s="127">
        <v>0.02</v>
      </c>
    </row>
    <row r="12" spans="1:7" ht="24" customHeight="1">
      <c r="A12" s="205" t="s">
        <v>232</v>
      </c>
      <c r="B12" s="129" t="s">
        <v>532</v>
      </c>
      <c r="C12" s="129"/>
      <c r="D12" s="128"/>
      <c r="E12" s="203" t="s">
        <v>75</v>
      </c>
      <c r="F12" s="127" t="s">
        <v>548</v>
      </c>
      <c r="G12" s="127"/>
    </row>
    <row r="13" spans="1:7" ht="12.75">
      <c r="A13" s="206"/>
      <c r="B13" s="129" t="s">
        <v>63</v>
      </c>
      <c r="C13" s="129">
        <v>0.012</v>
      </c>
      <c r="D13" s="128"/>
      <c r="E13" s="204"/>
      <c r="F13" s="127" t="s">
        <v>63</v>
      </c>
      <c r="G13" s="127">
        <v>0.02</v>
      </c>
    </row>
    <row r="14" spans="1:7" ht="12.75">
      <c r="A14" s="203" t="s">
        <v>67</v>
      </c>
      <c r="B14" s="127" t="s">
        <v>533</v>
      </c>
      <c r="C14" s="127"/>
      <c r="D14" s="128"/>
      <c r="E14" s="207" t="s">
        <v>233</v>
      </c>
      <c r="F14" s="127" t="s">
        <v>549</v>
      </c>
      <c r="G14" s="127"/>
    </row>
    <row r="15" spans="1:7" ht="12.75">
      <c r="A15" s="204"/>
      <c r="B15" s="130" t="s">
        <v>63</v>
      </c>
      <c r="C15" s="127">
        <v>0.015</v>
      </c>
      <c r="D15" s="128"/>
      <c r="E15" s="204"/>
      <c r="F15" s="127" t="s">
        <v>64</v>
      </c>
      <c r="G15" s="127">
        <v>0.024</v>
      </c>
    </row>
    <row r="16" spans="1:7" ht="12.75">
      <c r="A16" s="203" t="s">
        <v>68</v>
      </c>
      <c r="B16" s="127" t="s">
        <v>534</v>
      </c>
      <c r="C16" s="127"/>
      <c r="D16" s="128"/>
      <c r="E16" s="203" t="s">
        <v>76</v>
      </c>
      <c r="F16" s="127" t="s">
        <v>540</v>
      </c>
      <c r="G16" s="127"/>
    </row>
    <row r="17" spans="1:7" ht="12.75">
      <c r="A17" s="204"/>
      <c r="B17" s="127" t="s">
        <v>63</v>
      </c>
      <c r="C17" s="127">
        <v>0.012</v>
      </c>
      <c r="D17" s="128"/>
      <c r="E17" s="204"/>
      <c r="F17" s="127" t="s">
        <v>63</v>
      </c>
      <c r="G17" s="127">
        <v>0.055</v>
      </c>
    </row>
    <row r="18" spans="1:7" ht="12.75">
      <c r="A18" s="203" t="s">
        <v>69</v>
      </c>
      <c r="B18" s="127" t="s">
        <v>535</v>
      </c>
      <c r="C18" s="127"/>
      <c r="D18" s="128"/>
      <c r="E18" s="203" t="s">
        <v>77</v>
      </c>
      <c r="F18" s="127" t="s">
        <v>541</v>
      </c>
      <c r="G18" s="127"/>
    </row>
    <row r="19" spans="1:7" ht="12.75">
      <c r="A19" s="204"/>
      <c r="B19" s="127" t="s">
        <v>63</v>
      </c>
      <c r="C19" s="127">
        <v>0.029</v>
      </c>
      <c r="D19" s="128"/>
      <c r="E19" s="204"/>
      <c r="F19" s="127" t="s">
        <v>63</v>
      </c>
      <c r="G19" s="127">
        <v>0.018</v>
      </c>
    </row>
    <row r="20" spans="1:7" ht="12.75">
      <c r="A20" s="203" t="s">
        <v>70</v>
      </c>
      <c r="B20" s="127" t="s">
        <v>536</v>
      </c>
      <c r="C20" s="127"/>
      <c r="D20" s="128"/>
      <c r="E20" s="203" t="s">
        <v>78</v>
      </c>
      <c r="F20" s="127" t="s">
        <v>542</v>
      </c>
      <c r="G20" s="127"/>
    </row>
    <row r="21" spans="1:7" ht="12.75">
      <c r="A21" s="204"/>
      <c r="B21" s="127" t="s">
        <v>63</v>
      </c>
      <c r="C21" s="127">
        <v>0.028</v>
      </c>
      <c r="D21" s="128"/>
      <c r="E21" s="204"/>
      <c r="F21" s="127" t="s">
        <v>63</v>
      </c>
      <c r="G21" s="127">
        <v>0.051</v>
      </c>
    </row>
    <row r="22" spans="1:8" ht="12.75">
      <c r="A22" s="203" t="s">
        <v>71</v>
      </c>
      <c r="B22" s="127" t="s">
        <v>537</v>
      </c>
      <c r="C22" s="127"/>
      <c r="D22" s="128"/>
      <c r="E22" s="128"/>
      <c r="F22" s="131"/>
      <c r="G22" s="131"/>
      <c r="H22" s="131"/>
    </row>
    <row r="23" spans="1:8" ht="12.75">
      <c r="A23" s="204"/>
      <c r="B23" s="127" t="s">
        <v>63</v>
      </c>
      <c r="C23" s="127">
        <v>0.076</v>
      </c>
      <c r="D23" s="128"/>
      <c r="E23" s="128"/>
      <c r="F23" s="131"/>
      <c r="G23" s="131"/>
      <c r="H23" s="131"/>
    </row>
    <row r="24" spans="1:8" ht="12.75">
      <c r="A24" s="203" t="s">
        <v>205</v>
      </c>
      <c r="B24" s="127" t="s">
        <v>538</v>
      </c>
      <c r="C24" s="127"/>
      <c r="D24" s="128"/>
      <c r="E24" s="128"/>
      <c r="F24" s="131"/>
      <c r="G24" s="131"/>
      <c r="H24" s="131"/>
    </row>
    <row r="25" spans="1:8" ht="12.75">
      <c r="A25" s="204"/>
      <c r="B25" s="127" t="s">
        <v>63</v>
      </c>
      <c r="C25" s="127">
        <v>0.034</v>
      </c>
      <c r="D25" s="128"/>
      <c r="E25" s="128"/>
      <c r="F25" s="131"/>
      <c r="G25" s="131"/>
      <c r="H25" s="131"/>
    </row>
    <row r="26" spans="1:8" ht="12.75">
      <c r="A26" s="203" t="s">
        <v>206</v>
      </c>
      <c r="B26" s="127" t="s">
        <v>539</v>
      </c>
      <c r="C26" s="127"/>
      <c r="D26" s="128"/>
      <c r="E26" s="128"/>
      <c r="F26" s="131"/>
      <c r="G26" s="131"/>
      <c r="H26" s="131"/>
    </row>
    <row r="27" spans="1:8" ht="12.75">
      <c r="A27" s="204"/>
      <c r="B27" s="127" t="s">
        <v>63</v>
      </c>
      <c r="C27" s="127">
        <v>0.02</v>
      </c>
      <c r="D27" s="128"/>
      <c r="E27" s="128"/>
      <c r="F27" s="131"/>
      <c r="G27" s="131"/>
      <c r="H27" s="131"/>
    </row>
    <row r="28" spans="1:8" ht="12.75">
      <c r="A28" s="203" t="s">
        <v>72</v>
      </c>
      <c r="B28" s="127" t="s">
        <v>545</v>
      </c>
      <c r="C28" s="127"/>
      <c r="D28" s="128"/>
      <c r="E28" s="128"/>
      <c r="F28" s="131"/>
      <c r="G28" s="131"/>
      <c r="H28" s="131"/>
    </row>
    <row r="29" spans="1:8" ht="12.75">
      <c r="A29" s="204"/>
      <c r="B29" s="127" t="s">
        <v>63</v>
      </c>
      <c r="C29" s="127">
        <v>0.029</v>
      </c>
      <c r="D29" s="128"/>
      <c r="E29" s="128"/>
      <c r="F29" s="131"/>
      <c r="G29" s="131"/>
      <c r="H29" s="131"/>
    </row>
    <row r="30" spans="1:8" ht="12.75">
      <c r="A30" s="128"/>
      <c r="B30" s="128"/>
      <c r="C30" s="128"/>
      <c r="D30" s="128"/>
      <c r="E30" s="128"/>
      <c r="F30" s="131"/>
      <c r="G30" s="131"/>
      <c r="H30" s="131"/>
    </row>
    <row r="31" spans="1:8" ht="12.75">
      <c r="A31" s="128" t="s">
        <v>195</v>
      </c>
      <c r="B31" s="128"/>
      <c r="C31" s="128"/>
      <c r="D31" s="128"/>
      <c r="E31" s="128"/>
      <c r="F31" s="131"/>
      <c r="G31" s="131"/>
      <c r="H31" s="131"/>
    </row>
    <row r="32" spans="1:8" ht="12.75">
      <c r="A32" s="131" t="s">
        <v>528</v>
      </c>
      <c r="B32" s="131"/>
      <c r="C32" s="131"/>
      <c r="D32" s="131"/>
      <c r="E32" s="131"/>
      <c r="F32" s="131"/>
      <c r="G32" s="131"/>
      <c r="H32" s="131"/>
    </row>
    <row r="33" spans="1:8" ht="12.75">
      <c r="A33" s="131"/>
      <c r="B33" s="131"/>
      <c r="C33" s="131"/>
      <c r="D33" s="131"/>
      <c r="E33" s="131"/>
      <c r="F33" s="131"/>
      <c r="G33" s="131"/>
      <c r="H33" s="131"/>
    </row>
  </sheetData>
  <sheetProtection/>
  <mergeCells count="23">
    <mergeCell ref="H2:I2"/>
    <mergeCell ref="A28:A29"/>
    <mergeCell ref="A26:A27"/>
    <mergeCell ref="A24:A25"/>
    <mergeCell ref="A22:A23"/>
    <mergeCell ref="A20:A21"/>
    <mergeCell ref="E20:E21"/>
    <mergeCell ref="A6:A7"/>
    <mergeCell ref="A4:A5"/>
    <mergeCell ref="E4:E5"/>
    <mergeCell ref="E6:E7"/>
    <mergeCell ref="E8:E9"/>
    <mergeCell ref="E12:E13"/>
    <mergeCell ref="A10:A11"/>
    <mergeCell ref="E10:E11"/>
    <mergeCell ref="A8:A9"/>
    <mergeCell ref="A16:A17"/>
    <mergeCell ref="A14:A15"/>
    <mergeCell ref="A12:A13"/>
    <mergeCell ref="E14:E15"/>
    <mergeCell ref="E16:E17"/>
    <mergeCell ref="E18:E19"/>
    <mergeCell ref="A18:A19"/>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9.00390625" defaultRowHeight="13.5"/>
  <cols>
    <col min="2" max="2" width="7.625" style="0" customWidth="1"/>
    <col min="3" max="3" width="6.625" style="0" customWidth="1"/>
    <col min="4" max="4" width="7.625" style="9"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3.5">
      <c r="A1" s="27" t="s">
        <v>141</v>
      </c>
      <c r="B1" s="25"/>
      <c r="C1" s="25"/>
      <c r="D1" s="28"/>
      <c r="E1" s="25"/>
      <c r="F1" s="25"/>
      <c r="G1" s="25"/>
      <c r="H1" s="25"/>
    </row>
    <row r="2" spans="1:8" ht="13.5">
      <c r="A2" s="27"/>
      <c r="B2" s="25"/>
      <c r="C2" s="25"/>
      <c r="D2" s="28"/>
      <c r="E2" s="25"/>
      <c r="F2" s="25"/>
      <c r="G2" s="25"/>
      <c r="H2" s="25"/>
    </row>
    <row r="3" spans="1:11" ht="12.75">
      <c r="A3" s="21"/>
      <c r="B3" s="36" t="s">
        <v>152</v>
      </c>
      <c r="C3" s="21" t="s">
        <v>142</v>
      </c>
      <c r="D3" s="37" t="s">
        <v>151</v>
      </c>
      <c r="E3" s="41" t="s">
        <v>150</v>
      </c>
      <c r="F3" s="29"/>
      <c r="G3" s="21"/>
      <c r="H3" s="36" t="s">
        <v>152</v>
      </c>
      <c r="I3" s="21" t="s">
        <v>142</v>
      </c>
      <c r="J3" s="37" t="s">
        <v>151</v>
      </c>
      <c r="K3" s="41" t="s">
        <v>150</v>
      </c>
    </row>
    <row r="4" spans="1:11" ht="12.75">
      <c r="A4" s="49" t="s">
        <v>155</v>
      </c>
      <c r="B4" s="42">
        <v>20.4</v>
      </c>
      <c r="C4" s="43">
        <v>2003</v>
      </c>
      <c r="D4" s="44">
        <v>25</v>
      </c>
      <c r="E4" s="21">
        <v>2020</v>
      </c>
      <c r="F4" s="10"/>
      <c r="G4" s="38" t="s">
        <v>81</v>
      </c>
      <c r="H4" s="42">
        <v>62</v>
      </c>
      <c r="I4" s="21">
        <v>2007</v>
      </c>
      <c r="J4" s="45">
        <v>60</v>
      </c>
      <c r="K4" s="37">
        <v>2025</v>
      </c>
    </row>
    <row r="5" spans="1:11" ht="12.75">
      <c r="A5" s="49" t="s">
        <v>156</v>
      </c>
      <c r="B5" s="42">
        <v>9.1</v>
      </c>
      <c r="C5" s="43">
        <v>2004</v>
      </c>
      <c r="D5" s="44">
        <v>12</v>
      </c>
      <c r="E5" s="21">
        <v>2018</v>
      </c>
      <c r="F5" s="10"/>
      <c r="G5" s="38" t="s">
        <v>82</v>
      </c>
      <c r="H5" s="42">
        <v>38.07</v>
      </c>
      <c r="I5" s="21">
        <v>1998</v>
      </c>
      <c r="J5" s="45">
        <v>35</v>
      </c>
      <c r="K5" s="37">
        <v>2025</v>
      </c>
    </row>
    <row r="6" spans="1:11" ht="12.75">
      <c r="A6" s="49" t="s">
        <v>83</v>
      </c>
      <c r="B6" s="42">
        <v>20.51</v>
      </c>
      <c r="C6" s="43">
        <v>2006</v>
      </c>
      <c r="D6" s="44">
        <v>25</v>
      </c>
      <c r="E6" s="21">
        <v>2026</v>
      </c>
      <c r="F6" s="10"/>
      <c r="G6" s="38" t="s">
        <v>84</v>
      </c>
      <c r="H6" s="42">
        <v>24</v>
      </c>
      <c r="I6" s="21">
        <v>2005</v>
      </c>
      <c r="J6" s="45">
        <v>20</v>
      </c>
      <c r="K6" s="37">
        <v>2025</v>
      </c>
    </row>
    <row r="7" spans="1:11" ht="12.75">
      <c r="A7" s="49" t="s">
        <v>85</v>
      </c>
      <c r="B7" s="42">
        <v>17.47</v>
      </c>
      <c r="C7" s="43">
        <v>2005</v>
      </c>
      <c r="D7" s="44">
        <v>25</v>
      </c>
      <c r="E7" s="21">
        <v>2013</v>
      </c>
      <c r="F7" s="10"/>
      <c r="G7" s="38" t="s">
        <v>86</v>
      </c>
      <c r="H7" s="42">
        <v>25.3</v>
      </c>
      <c r="I7" s="21">
        <v>2002</v>
      </c>
      <c r="J7" s="45">
        <v>25</v>
      </c>
      <c r="K7" s="37">
        <v>2025</v>
      </c>
    </row>
    <row r="8" spans="1:11" ht="12.75">
      <c r="A8" s="49" t="s">
        <v>87</v>
      </c>
      <c r="B8" s="42">
        <v>17.6</v>
      </c>
      <c r="C8" s="43">
        <v>2004</v>
      </c>
      <c r="D8" s="44">
        <v>17</v>
      </c>
      <c r="E8" s="21">
        <v>2020</v>
      </c>
      <c r="F8" s="10"/>
      <c r="G8" s="38" t="s">
        <v>88</v>
      </c>
      <c r="H8" s="32" t="s">
        <v>153</v>
      </c>
      <c r="I8" s="21">
        <v>1995</v>
      </c>
      <c r="J8" s="45">
        <v>70</v>
      </c>
      <c r="K8" s="37">
        <v>2025</v>
      </c>
    </row>
    <row r="9" spans="1:11" ht="12.75">
      <c r="A9" s="49" t="s">
        <v>89</v>
      </c>
      <c r="B9" s="42">
        <v>8.4</v>
      </c>
      <c r="C9" s="43">
        <v>2004</v>
      </c>
      <c r="D9" s="44">
        <v>10</v>
      </c>
      <c r="E9" s="21">
        <v>2010</v>
      </c>
      <c r="F9" s="10"/>
      <c r="G9" s="38" t="s">
        <v>90</v>
      </c>
      <c r="H9" s="42">
        <v>29.68</v>
      </c>
      <c r="I9" s="21">
        <v>2008</v>
      </c>
      <c r="J9" s="45">
        <v>30</v>
      </c>
      <c r="K9" s="37">
        <v>2025</v>
      </c>
    </row>
    <row r="10" spans="1:11" ht="12.75">
      <c r="A10" s="49" t="s">
        <v>91</v>
      </c>
      <c r="B10" s="42">
        <v>9.4</v>
      </c>
      <c r="C10" s="43">
        <v>2000</v>
      </c>
      <c r="D10" s="44">
        <v>13.8</v>
      </c>
      <c r="E10" s="21">
        <v>2015</v>
      </c>
      <c r="F10" s="10"/>
      <c r="G10" s="38" t="s">
        <v>92</v>
      </c>
      <c r="H10" s="42">
        <v>30.9</v>
      </c>
      <c r="I10" s="21">
        <v>2005</v>
      </c>
      <c r="J10" s="45">
        <v>30</v>
      </c>
      <c r="K10" s="37">
        <v>2025</v>
      </c>
    </row>
    <row r="11" spans="1:11" ht="12.75">
      <c r="A11" s="49" t="s">
        <v>93</v>
      </c>
      <c r="B11" s="42">
        <v>16.68</v>
      </c>
      <c r="C11" s="43">
        <v>2005</v>
      </c>
      <c r="D11" s="44">
        <v>22</v>
      </c>
      <c r="E11" s="21">
        <v>2025</v>
      </c>
      <c r="F11" s="10"/>
      <c r="G11" s="38" t="s">
        <v>94</v>
      </c>
      <c r="H11" s="42">
        <v>33.2</v>
      </c>
      <c r="I11" s="21">
        <v>2004</v>
      </c>
      <c r="J11" s="45">
        <v>30</v>
      </c>
      <c r="K11" s="37">
        <v>2025</v>
      </c>
    </row>
    <row r="12" spans="1:11" ht="12.75">
      <c r="A12" s="49" t="s">
        <v>95</v>
      </c>
      <c r="B12" s="42">
        <v>12.7</v>
      </c>
      <c r="C12" s="43">
        <v>2004</v>
      </c>
      <c r="D12" s="44"/>
      <c r="E12" s="21"/>
      <c r="F12" s="10"/>
      <c r="G12" s="38" t="s">
        <v>96</v>
      </c>
      <c r="H12" s="42">
        <v>47.8</v>
      </c>
      <c r="I12" s="21">
        <v>1997</v>
      </c>
      <c r="J12" s="45">
        <v>30</v>
      </c>
      <c r="K12" s="37">
        <v>2025</v>
      </c>
    </row>
    <row r="13" spans="1:11" ht="12.75">
      <c r="A13" s="49" t="s">
        <v>97</v>
      </c>
      <c r="B13" s="42">
        <v>17.1</v>
      </c>
      <c r="C13" s="43">
        <v>2004</v>
      </c>
      <c r="D13" s="44">
        <v>20</v>
      </c>
      <c r="E13" s="21">
        <v>2015</v>
      </c>
      <c r="F13" s="10"/>
      <c r="G13" s="38" t="s">
        <v>98</v>
      </c>
      <c r="H13" s="42">
        <v>29.5</v>
      </c>
      <c r="I13" s="21">
        <v>1998</v>
      </c>
      <c r="J13" s="45">
        <v>30</v>
      </c>
      <c r="K13" s="37">
        <v>2025</v>
      </c>
    </row>
    <row r="14" spans="1:11" ht="12.75">
      <c r="A14" s="49" t="s">
        <v>99</v>
      </c>
      <c r="B14" s="42">
        <v>20.31</v>
      </c>
      <c r="C14" s="43">
        <v>1997</v>
      </c>
      <c r="D14" s="44">
        <v>20.9</v>
      </c>
      <c r="E14" s="21">
        <v>2018</v>
      </c>
      <c r="F14" s="10"/>
      <c r="G14" s="38" t="s">
        <v>100</v>
      </c>
      <c r="H14" s="42">
        <v>37.5</v>
      </c>
      <c r="I14" s="21">
        <v>1993</v>
      </c>
      <c r="J14" s="45">
        <v>25</v>
      </c>
      <c r="K14" s="37">
        <v>2025</v>
      </c>
    </row>
    <row r="15" spans="1:11" ht="12.75">
      <c r="A15" s="49" t="s">
        <v>101</v>
      </c>
      <c r="B15" s="42">
        <v>24.01</v>
      </c>
      <c r="C15" s="43">
        <v>2006</v>
      </c>
      <c r="D15" s="44">
        <v>33</v>
      </c>
      <c r="E15" s="21">
        <v>2032</v>
      </c>
      <c r="F15" s="10"/>
      <c r="G15" s="38" t="s">
        <v>102</v>
      </c>
      <c r="H15" s="42">
        <v>38.3</v>
      </c>
      <c r="I15" s="21">
        <v>2006</v>
      </c>
      <c r="J15" s="45">
        <v>35</v>
      </c>
      <c r="K15" s="37">
        <v>2025</v>
      </c>
    </row>
    <row r="16" spans="1:11" ht="12.75">
      <c r="A16" s="49" t="s">
        <v>103</v>
      </c>
      <c r="B16" s="42">
        <v>20.6</v>
      </c>
      <c r="C16" s="43">
        <v>2003</v>
      </c>
      <c r="D16" s="44">
        <v>21</v>
      </c>
      <c r="E16" s="21">
        <v>2013</v>
      </c>
      <c r="F16" s="10"/>
      <c r="G16" s="38" t="s">
        <v>104</v>
      </c>
      <c r="H16" s="42">
        <v>37.4</v>
      </c>
      <c r="I16" s="21">
        <v>1998</v>
      </c>
      <c r="J16" s="45">
        <v>30</v>
      </c>
      <c r="K16" s="37">
        <v>2025</v>
      </c>
    </row>
    <row r="17" spans="1:11" ht="12.75">
      <c r="A17" s="49" t="s">
        <v>105</v>
      </c>
      <c r="B17" s="42">
        <v>16.37</v>
      </c>
      <c r="C17" s="43">
        <v>2007</v>
      </c>
      <c r="D17" s="44">
        <v>9.5</v>
      </c>
      <c r="E17" s="21">
        <v>2011</v>
      </c>
      <c r="F17" s="10"/>
      <c r="G17" s="38" t="s">
        <v>106</v>
      </c>
      <c r="H17" s="42">
        <v>30</v>
      </c>
      <c r="I17" s="21">
        <v>1998</v>
      </c>
      <c r="J17" s="45">
        <v>25</v>
      </c>
      <c r="K17" s="37">
        <v>2025</v>
      </c>
    </row>
    <row r="18" spans="1:11" ht="12.75">
      <c r="A18" s="49" t="s">
        <v>107</v>
      </c>
      <c r="B18" s="42">
        <v>21.84</v>
      </c>
      <c r="C18" s="43">
        <v>2002</v>
      </c>
      <c r="D18" s="44">
        <v>25</v>
      </c>
      <c r="E18" s="21">
        <v>2018</v>
      </c>
      <c r="F18" s="10"/>
      <c r="G18" s="38" t="s">
        <v>108</v>
      </c>
      <c r="H18" s="42">
        <v>26</v>
      </c>
      <c r="I18" s="21">
        <v>2005</v>
      </c>
      <c r="J18" s="45">
        <v>24</v>
      </c>
      <c r="K18" s="37">
        <v>2025</v>
      </c>
    </row>
    <row r="19" spans="1:11" ht="12.75">
      <c r="A19" s="49" t="s">
        <v>109</v>
      </c>
      <c r="B19" s="42">
        <v>12.42</v>
      </c>
      <c r="C19" s="43">
        <v>2004</v>
      </c>
      <c r="D19" s="44">
        <v>10.8</v>
      </c>
      <c r="E19" s="21">
        <v>2010</v>
      </c>
      <c r="F19" s="20"/>
      <c r="G19" s="38" t="s">
        <v>110</v>
      </c>
      <c r="H19" s="42">
        <v>38.26</v>
      </c>
      <c r="I19" s="21">
        <v>1998</v>
      </c>
      <c r="J19" s="45">
        <v>40</v>
      </c>
      <c r="K19" s="37">
        <v>2025</v>
      </c>
    </row>
    <row r="20" spans="1:11" ht="12.75">
      <c r="A20" s="49" t="s">
        <v>111</v>
      </c>
      <c r="B20" s="42">
        <v>15.7</v>
      </c>
      <c r="C20" s="43">
        <v>2008</v>
      </c>
      <c r="D20" s="44">
        <v>20</v>
      </c>
      <c r="E20" s="21">
        <v>2020</v>
      </c>
      <c r="F20" s="10"/>
      <c r="G20" s="38" t="s">
        <v>112</v>
      </c>
      <c r="H20" s="42">
        <v>25.43</v>
      </c>
      <c r="I20" s="21">
        <v>1997</v>
      </c>
      <c r="J20" s="41"/>
      <c r="K20" s="37"/>
    </row>
    <row r="21" spans="1:11" ht="12.75">
      <c r="A21" s="49" t="s">
        <v>551</v>
      </c>
      <c r="B21" s="42">
        <v>12.3</v>
      </c>
      <c r="C21" s="43">
        <v>2007</v>
      </c>
      <c r="D21" s="44">
        <v>15.5</v>
      </c>
      <c r="E21" s="21">
        <v>2028</v>
      </c>
      <c r="F21" s="10"/>
      <c r="G21" s="38" t="s">
        <v>114</v>
      </c>
      <c r="H21" s="42">
        <v>38.7</v>
      </c>
      <c r="I21" s="21">
        <v>1997</v>
      </c>
      <c r="J21" s="41"/>
      <c r="K21" s="37"/>
    </row>
    <row r="22" spans="1:11" ht="12.75">
      <c r="A22" s="49" t="s">
        <v>115</v>
      </c>
      <c r="B22" s="42">
        <v>13.5</v>
      </c>
      <c r="C22" s="43">
        <v>2004</v>
      </c>
      <c r="D22" s="44">
        <v>19</v>
      </c>
      <c r="E22" s="21">
        <v>2016</v>
      </c>
      <c r="F22" s="10"/>
      <c r="G22" s="38" t="s">
        <v>80</v>
      </c>
      <c r="H22" s="42">
        <v>43.1</v>
      </c>
      <c r="I22" s="21">
        <v>2008</v>
      </c>
      <c r="J22" s="41"/>
      <c r="K22" s="37"/>
    </row>
    <row r="23" spans="1:11" ht="12.75">
      <c r="A23" s="49" t="s">
        <v>116</v>
      </c>
      <c r="B23" s="42">
        <v>26.1</v>
      </c>
      <c r="C23" s="43">
        <v>2006</v>
      </c>
      <c r="D23" s="44">
        <v>30</v>
      </c>
      <c r="E23" s="21">
        <v>2028</v>
      </c>
      <c r="F23" s="10"/>
      <c r="G23" s="38" t="s">
        <v>117</v>
      </c>
      <c r="H23" s="42">
        <v>35.4</v>
      </c>
      <c r="I23" s="21">
        <v>2006</v>
      </c>
      <c r="J23" s="41"/>
      <c r="K23" s="37"/>
    </row>
    <row r="24" spans="1:11" ht="12.75">
      <c r="A24" s="49" t="s">
        <v>118</v>
      </c>
      <c r="B24" s="42">
        <v>16.27</v>
      </c>
      <c r="C24" s="43">
        <v>2005</v>
      </c>
      <c r="D24" s="44">
        <v>25</v>
      </c>
      <c r="E24" s="21"/>
      <c r="F24" s="10"/>
      <c r="G24" s="38" t="s">
        <v>119</v>
      </c>
      <c r="H24" s="42">
        <v>40</v>
      </c>
      <c r="I24" s="21">
        <v>1996</v>
      </c>
      <c r="J24" s="41"/>
      <c r="K24" s="37"/>
    </row>
    <row r="25" spans="1:11" ht="12.75">
      <c r="A25" s="49" t="s">
        <v>120</v>
      </c>
      <c r="B25" s="42">
        <v>14.5</v>
      </c>
      <c r="C25" s="43">
        <v>1998</v>
      </c>
      <c r="D25" s="21">
        <v>14.5</v>
      </c>
      <c r="E25" s="21">
        <v>2020</v>
      </c>
      <c r="F25" s="10"/>
      <c r="G25" s="38" t="s">
        <v>121</v>
      </c>
      <c r="H25" s="42">
        <v>31.5</v>
      </c>
      <c r="I25" s="21">
        <v>1996</v>
      </c>
      <c r="J25" s="45">
        <v>40</v>
      </c>
      <c r="K25" s="37">
        <v>2025</v>
      </c>
    </row>
    <row r="26" spans="1:11" ht="12.75">
      <c r="A26" s="49" t="s">
        <v>122</v>
      </c>
      <c r="B26" s="42">
        <v>16.3</v>
      </c>
      <c r="C26" s="43">
        <v>2001</v>
      </c>
      <c r="D26" s="21"/>
      <c r="E26" s="44"/>
      <c r="F26" s="10"/>
      <c r="G26" s="38" t="s">
        <v>123</v>
      </c>
      <c r="H26" s="42">
        <v>53.2</v>
      </c>
      <c r="I26" s="21">
        <v>1998</v>
      </c>
      <c r="J26" s="45"/>
      <c r="K26" s="37"/>
    </row>
    <row r="27" spans="1:11" ht="12.75">
      <c r="A27" s="30"/>
      <c r="B27" s="30"/>
      <c r="C27" s="30"/>
      <c r="D27" s="30"/>
      <c r="E27" s="30"/>
      <c r="F27" s="31"/>
      <c r="G27" s="38" t="s">
        <v>124</v>
      </c>
      <c r="H27" s="42">
        <v>28.4</v>
      </c>
      <c r="I27" s="21">
        <v>2006</v>
      </c>
      <c r="J27" s="45"/>
      <c r="K27" s="37"/>
    </row>
    <row r="28" spans="1:11" ht="12.75">
      <c r="A28" s="24" t="s">
        <v>79</v>
      </c>
      <c r="B28" s="30"/>
      <c r="C28" s="30"/>
      <c r="D28" s="30"/>
      <c r="E28" s="30"/>
      <c r="F28" s="31"/>
      <c r="G28" s="38" t="s">
        <v>125</v>
      </c>
      <c r="H28" s="32" t="s">
        <v>153</v>
      </c>
      <c r="I28" s="21">
        <v>1995</v>
      </c>
      <c r="J28" s="45">
        <v>75</v>
      </c>
      <c r="K28" s="37">
        <v>2025</v>
      </c>
    </row>
    <row r="29" spans="1:11" ht="12.75">
      <c r="A29" s="24" t="s">
        <v>550</v>
      </c>
      <c r="B29" s="22"/>
      <c r="C29" s="22"/>
      <c r="D29" s="22"/>
      <c r="E29" s="22"/>
      <c r="F29" s="23"/>
      <c r="G29" s="38" t="s">
        <v>137</v>
      </c>
      <c r="H29" s="42">
        <v>30.2</v>
      </c>
      <c r="I29" s="21">
        <v>1999</v>
      </c>
      <c r="J29" s="45">
        <v>20</v>
      </c>
      <c r="K29" s="37">
        <v>2025</v>
      </c>
    </row>
    <row r="30" ht="12.75">
      <c r="A30" s="8" t="s">
        <v>607</v>
      </c>
    </row>
    <row r="31" ht="12.75">
      <c r="A31" s="8" t="s">
        <v>154</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00390625" defaultRowHeight="13.5"/>
  <cols>
    <col min="1" max="1" width="9.00390625" style="71" customWidth="1"/>
    <col min="2" max="2" width="11.625" style="70" customWidth="1"/>
    <col min="3" max="3" width="10.625" style="70" customWidth="1"/>
    <col min="4" max="4" width="11.75390625" style="70" customWidth="1"/>
    <col min="5" max="5" width="9.125" style="70" bestFit="1" customWidth="1"/>
    <col min="6" max="6" width="9.00390625" style="70" customWidth="1"/>
    <col min="7" max="7" width="10.25390625" style="70" customWidth="1"/>
    <col min="8" max="8" width="11.625" style="70" customWidth="1"/>
    <col min="9" max="9" width="10.625" style="70" customWidth="1"/>
    <col min="10" max="10" width="9.50390625" style="70" bestFit="1" customWidth="1"/>
    <col min="11" max="11" width="9.125" style="70" bestFit="1" customWidth="1"/>
    <col min="12" max="16384" width="9.00390625" style="70" customWidth="1"/>
  </cols>
  <sheetData>
    <row r="1" ht="13.5">
      <c r="A1" s="83" t="s">
        <v>339</v>
      </c>
    </row>
    <row r="3" spans="1:11" s="81" customFormat="1" ht="12.75">
      <c r="A3" s="209"/>
      <c r="B3" s="35" t="s">
        <v>338</v>
      </c>
      <c r="C3" s="35" t="s">
        <v>337</v>
      </c>
      <c r="D3" s="82" t="s">
        <v>336</v>
      </c>
      <c r="E3" s="35" t="s">
        <v>335</v>
      </c>
      <c r="G3" s="211"/>
      <c r="H3" s="35" t="s">
        <v>338</v>
      </c>
      <c r="I3" s="35" t="s">
        <v>337</v>
      </c>
      <c r="J3" s="82" t="s">
        <v>336</v>
      </c>
      <c r="K3" s="35" t="s">
        <v>335</v>
      </c>
    </row>
    <row r="4" spans="1:11" s="81" customFormat="1" ht="12.75">
      <c r="A4" s="210"/>
      <c r="B4" s="35" t="s">
        <v>406</v>
      </c>
      <c r="C4" s="35"/>
      <c r="D4" s="82" t="s">
        <v>464</v>
      </c>
      <c r="E4" s="35" t="s">
        <v>407</v>
      </c>
      <c r="G4" s="212"/>
      <c r="H4" s="35" t="s">
        <v>406</v>
      </c>
      <c r="I4" s="35"/>
      <c r="J4" s="82" t="s">
        <v>464</v>
      </c>
      <c r="K4" s="35" t="s">
        <v>407</v>
      </c>
    </row>
    <row r="5" spans="1:11" ht="12.75">
      <c r="A5" s="79" t="s">
        <v>332</v>
      </c>
      <c r="B5" s="134">
        <v>100</v>
      </c>
      <c r="C5" s="21"/>
      <c r="D5" s="74">
        <v>31315678</v>
      </c>
      <c r="E5" s="136" t="s">
        <v>448</v>
      </c>
      <c r="G5" s="75" t="s">
        <v>331</v>
      </c>
      <c r="H5" s="133">
        <v>99</v>
      </c>
      <c r="I5" s="21">
        <v>12</v>
      </c>
      <c r="J5" s="74">
        <v>50508595</v>
      </c>
      <c r="K5" s="136">
        <v>2.93</v>
      </c>
    </row>
    <row r="6" spans="1:11" ht="12.75">
      <c r="A6" s="79" t="s">
        <v>330</v>
      </c>
      <c r="B6" s="135">
        <v>100</v>
      </c>
      <c r="C6" s="21"/>
      <c r="D6" s="74">
        <v>32761994</v>
      </c>
      <c r="E6" s="136" t="s">
        <v>448</v>
      </c>
      <c r="G6" s="75" t="s">
        <v>82</v>
      </c>
      <c r="H6" s="133">
        <v>100</v>
      </c>
      <c r="I6" s="21">
        <v>24</v>
      </c>
      <c r="J6" s="74">
        <v>20623298</v>
      </c>
      <c r="K6" s="78" t="s">
        <v>304</v>
      </c>
    </row>
    <row r="7" spans="1:11" ht="12.75">
      <c r="A7" s="79" t="s">
        <v>329</v>
      </c>
      <c r="B7" s="134">
        <v>100</v>
      </c>
      <c r="C7" s="21"/>
      <c r="D7" s="74">
        <v>56570962</v>
      </c>
      <c r="E7" s="137">
        <v>0.06</v>
      </c>
      <c r="G7" s="75" t="s">
        <v>84</v>
      </c>
      <c r="H7" s="133">
        <v>100</v>
      </c>
      <c r="I7" s="21"/>
      <c r="J7" s="87"/>
      <c r="K7" s="78" t="s">
        <v>304</v>
      </c>
    </row>
    <row r="8" spans="1:11" ht="12.75">
      <c r="A8" s="79" t="s">
        <v>328</v>
      </c>
      <c r="B8" s="135">
        <v>100</v>
      </c>
      <c r="C8" s="21"/>
      <c r="D8" s="74">
        <v>54102536</v>
      </c>
      <c r="E8" s="136" t="s">
        <v>448</v>
      </c>
      <c r="G8" s="75" t="s">
        <v>86</v>
      </c>
      <c r="H8" s="133">
        <v>100</v>
      </c>
      <c r="I8" s="21">
        <v>31</v>
      </c>
      <c r="J8" s="74">
        <v>18671007</v>
      </c>
      <c r="K8" s="78">
        <v>0.01</v>
      </c>
    </row>
    <row r="9" spans="1:11" ht="12.75">
      <c r="A9" s="79" t="s">
        <v>327</v>
      </c>
      <c r="B9" s="134">
        <v>100</v>
      </c>
      <c r="C9" s="21"/>
      <c r="D9" s="74">
        <v>25881695</v>
      </c>
      <c r="E9" s="136" t="s">
        <v>448</v>
      </c>
      <c r="G9" s="75" t="s">
        <v>88</v>
      </c>
      <c r="H9" s="133">
        <v>94</v>
      </c>
      <c r="I9" s="21">
        <v>10</v>
      </c>
      <c r="J9" s="74">
        <v>14358567</v>
      </c>
      <c r="K9" s="78">
        <v>0.54</v>
      </c>
    </row>
    <row r="10" spans="1:11" ht="12.75">
      <c r="A10" s="79" t="s">
        <v>326</v>
      </c>
      <c r="B10" s="135">
        <v>100</v>
      </c>
      <c r="C10" s="21"/>
      <c r="D10" s="74">
        <v>27272495</v>
      </c>
      <c r="E10" s="136" t="s">
        <v>448</v>
      </c>
      <c r="G10" s="75" t="s">
        <v>90</v>
      </c>
      <c r="H10" s="133">
        <v>100</v>
      </c>
      <c r="I10" s="21">
        <v>27</v>
      </c>
      <c r="J10" s="74">
        <v>26960498</v>
      </c>
      <c r="K10" s="78" t="s">
        <v>304</v>
      </c>
    </row>
    <row r="11" spans="1:11" ht="12.75">
      <c r="A11" s="79" t="s">
        <v>325</v>
      </c>
      <c r="B11" s="134">
        <v>100</v>
      </c>
      <c r="C11" s="21"/>
      <c r="D11" s="74">
        <v>28592653</v>
      </c>
      <c r="E11" s="136" t="s">
        <v>448</v>
      </c>
      <c r="G11" s="75" t="s">
        <v>92</v>
      </c>
      <c r="H11" s="133">
        <v>100</v>
      </c>
      <c r="I11" s="21"/>
      <c r="J11" s="87"/>
      <c r="K11" s="78">
        <v>0.07</v>
      </c>
    </row>
    <row r="12" spans="1:11" ht="12.75">
      <c r="A12" s="79" t="s">
        <v>324</v>
      </c>
      <c r="B12" s="135">
        <v>100</v>
      </c>
      <c r="C12" s="21"/>
      <c r="D12" s="74">
        <v>55830122</v>
      </c>
      <c r="E12" s="138">
        <v>4.27</v>
      </c>
      <c r="G12" s="75" t="s">
        <v>94</v>
      </c>
      <c r="H12" s="133">
        <v>100</v>
      </c>
      <c r="I12" s="21">
        <v>18</v>
      </c>
      <c r="J12" s="74">
        <v>23415124</v>
      </c>
      <c r="K12" s="78" t="s">
        <v>304</v>
      </c>
    </row>
    <row r="13" spans="1:11" ht="12.75">
      <c r="A13" s="79" t="s">
        <v>323</v>
      </c>
      <c r="B13" s="134">
        <v>100</v>
      </c>
      <c r="C13" s="21"/>
      <c r="D13" s="74">
        <v>45576834</v>
      </c>
      <c r="E13" s="138" t="s">
        <v>448</v>
      </c>
      <c r="G13" s="75" t="s">
        <v>96</v>
      </c>
      <c r="H13" s="133">
        <v>97.618751539752</v>
      </c>
      <c r="I13" s="21">
        <v>8</v>
      </c>
      <c r="J13" s="74">
        <v>43229540</v>
      </c>
      <c r="K13" s="78" t="s">
        <v>304</v>
      </c>
    </row>
    <row r="14" spans="1:11" ht="12.75">
      <c r="A14" s="79" t="s">
        <v>322</v>
      </c>
      <c r="B14" s="135">
        <v>100</v>
      </c>
      <c r="C14" s="21"/>
      <c r="D14" s="74">
        <v>30895350</v>
      </c>
      <c r="E14" s="138" t="s">
        <v>448</v>
      </c>
      <c r="G14" s="75" t="s">
        <v>98</v>
      </c>
      <c r="H14" s="133">
        <v>100</v>
      </c>
      <c r="I14" s="21">
        <v>9</v>
      </c>
      <c r="J14" s="74">
        <v>11850974</v>
      </c>
      <c r="K14" s="78" t="s">
        <v>304</v>
      </c>
    </row>
    <row r="15" spans="1:11" ht="12.75">
      <c r="A15" s="79" t="s">
        <v>321</v>
      </c>
      <c r="B15" s="134">
        <v>100</v>
      </c>
      <c r="C15" s="21"/>
      <c r="D15" s="74">
        <v>77639620</v>
      </c>
      <c r="E15" s="138">
        <v>0.13</v>
      </c>
      <c r="G15" s="75" t="s">
        <v>100</v>
      </c>
      <c r="H15" s="133">
        <v>100</v>
      </c>
      <c r="I15" s="21">
        <v>24</v>
      </c>
      <c r="J15" s="74">
        <v>18600862</v>
      </c>
      <c r="K15" s="78" t="s">
        <v>304</v>
      </c>
    </row>
    <row r="16" spans="1:11" ht="12.75">
      <c r="A16" s="79" t="s">
        <v>320</v>
      </c>
      <c r="B16" s="135">
        <v>100</v>
      </c>
      <c r="C16" s="21"/>
      <c r="D16" s="74">
        <v>91185791</v>
      </c>
      <c r="E16" s="138" t="s">
        <v>448</v>
      </c>
      <c r="G16" s="75" t="s">
        <v>102</v>
      </c>
      <c r="H16" s="133">
        <v>94</v>
      </c>
      <c r="I16" s="21">
        <v>19</v>
      </c>
      <c r="J16" s="74">
        <v>17663073</v>
      </c>
      <c r="K16" s="78" t="s">
        <v>304</v>
      </c>
    </row>
    <row r="17" spans="1:11" ht="12.75">
      <c r="A17" s="79" t="s">
        <v>319</v>
      </c>
      <c r="B17" s="134">
        <v>100</v>
      </c>
      <c r="C17" s="21"/>
      <c r="D17" s="74">
        <v>39367828</v>
      </c>
      <c r="E17" s="138" t="s">
        <v>448</v>
      </c>
      <c r="G17" s="75" t="s">
        <v>104</v>
      </c>
      <c r="H17" s="133">
        <v>100</v>
      </c>
      <c r="I17" s="21"/>
      <c r="J17" s="74">
        <v>15106232</v>
      </c>
      <c r="K17" s="78" t="s">
        <v>304</v>
      </c>
    </row>
    <row r="18" spans="1:11" ht="12.75">
      <c r="A18" s="79" t="s">
        <v>318</v>
      </c>
      <c r="B18" s="135">
        <v>100</v>
      </c>
      <c r="C18" s="21"/>
      <c r="D18" s="74">
        <v>32008338</v>
      </c>
      <c r="E18" s="138" t="s">
        <v>448</v>
      </c>
      <c r="G18" s="75" t="s">
        <v>106</v>
      </c>
      <c r="H18" s="133">
        <v>99.7</v>
      </c>
      <c r="I18" s="21">
        <v>15</v>
      </c>
      <c r="J18" s="74">
        <v>12317620</v>
      </c>
      <c r="K18" s="78" t="s">
        <v>304</v>
      </c>
    </row>
    <row r="19" spans="1:11" ht="12.75">
      <c r="A19" s="79" t="s">
        <v>317</v>
      </c>
      <c r="B19" s="134">
        <v>100</v>
      </c>
      <c r="C19" s="21">
        <v>1</v>
      </c>
      <c r="D19" s="74">
        <v>54311981</v>
      </c>
      <c r="E19" s="138">
        <v>0.16</v>
      </c>
      <c r="G19" s="75" t="s">
        <v>108</v>
      </c>
      <c r="H19" s="133">
        <v>100</v>
      </c>
      <c r="I19" s="21">
        <v>13</v>
      </c>
      <c r="J19" s="74">
        <v>7758344</v>
      </c>
      <c r="K19" s="78" t="s">
        <v>304</v>
      </c>
    </row>
    <row r="20" spans="1:11" ht="12.75">
      <c r="A20" s="79" t="s">
        <v>316</v>
      </c>
      <c r="B20" s="135">
        <v>100</v>
      </c>
      <c r="C20" s="21"/>
      <c r="D20" s="74">
        <v>36497928</v>
      </c>
      <c r="E20" s="138" t="s">
        <v>448</v>
      </c>
      <c r="G20" s="75" t="s">
        <v>110</v>
      </c>
      <c r="H20" s="133">
        <v>100</v>
      </c>
      <c r="I20" s="21">
        <v>12</v>
      </c>
      <c r="J20" s="74">
        <v>6166574</v>
      </c>
      <c r="K20" s="78" t="s">
        <v>304</v>
      </c>
    </row>
    <row r="21" spans="1:11" ht="12.75">
      <c r="A21" s="79" t="s">
        <v>315</v>
      </c>
      <c r="B21" s="134">
        <v>100</v>
      </c>
      <c r="C21" s="21"/>
      <c r="D21" s="74">
        <v>34252573</v>
      </c>
      <c r="E21" s="138" t="s">
        <v>448</v>
      </c>
      <c r="G21" s="75" t="s">
        <v>112</v>
      </c>
      <c r="H21" s="133">
        <v>100</v>
      </c>
      <c r="I21" s="21">
        <v>6</v>
      </c>
      <c r="J21" s="74">
        <v>7461991</v>
      </c>
      <c r="K21" s="78" t="s">
        <v>304</v>
      </c>
    </row>
    <row r="22" spans="1:11" ht="12.75">
      <c r="A22" s="79" t="s">
        <v>314</v>
      </c>
      <c r="B22" s="135">
        <v>100</v>
      </c>
      <c r="C22" s="21"/>
      <c r="D22" s="74">
        <v>20829259</v>
      </c>
      <c r="E22" s="138" t="s">
        <v>448</v>
      </c>
      <c r="G22" s="75" t="s">
        <v>114</v>
      </c>
      <c r="H22" s="133">
        <v>100</v>
      </c>
      <c r="I22" s="21">
        <v>5</v>
      </c>
      <c r="J22" s="74">
        <v>8374821</v>
      </c>
      <c r="K22" s="78" t="s">
        <v>304</v>
      </c>
    </row>
    <row r="23" spans="1:11" ht="12.75">
      <c r="A23" s="79" t="s">
        <v>313</v>
      </c>
      <c r="B23" s="134">
        <v>100</v>
      </c>
      <c r="C23" s="21"/>
      <c r="D23" s="74">
        <v>55002541</v>
      </c>
      <c r="E23" s="138" t="s">
        <v>448</v>
      </c>
      <c r="G23" s="75" t="s">
        <v>80</v>
      </c>
      <c r="H23" s="133">
        <v>99.95</v>
      </c>
      <c r="I23" s="21">
        <v>5</v>
      </c>
      <c r="J23" s="74">
        <v>7412567</v>
      </c>
      <c r="K23" s="78" t="s">
        <v>304</v>
      </c>
    </row>
    <row r="24" spans="1:11" ht="12.75">
      <c r="A24" s="79" t="s">
        <v>312</v>
      </c>
      <c r="B24" s="135">
        <v>100</v>
      </c>
      <c r="C24" s="21"/>
      <c r="D24" s="74">
        <v>67323408</v>
      </c>
      <c r="E24" s="138" t="s">
        <v>448</v>
      </c>
      <c r="G24" s="75" t="s">
        <v>311</v>
      </c>
      <c r="H24" s="133">
        <v>100</v>
      </c>
      <c r="I24" s="21">
        <v>5</v>
      </c>
      <c r="J24" s="74">
        <v>11244666</v>
      </c>
      <c r="K24" s="78" t="s">
        <v>304</v>
      </c>
    </row>
    <row r="25" spans="1:11" ht="12.75">
      <c r="A25" s="79" t="s">
        <v>310</v>
      </c>
      <c r="B25" s="135">
        <v>100</v>
      </c>
      <c r="C25" s="21"/>
      <c r="D25" s="74">
        <v>65735926</v>
      </c>
      <c r="E25" s="138" t="s">
        <v>448</v>
      </c>
      <c r="G25" s="75" t="s">
        <v>309</v>
      </c>
      <c r="H25" s="133">
        <v>100</v>
      </c>
      <c r="I25" s="21">
        <v>8</v>
      </c>
      <c r="J25" s="74">
        <v>7952888</v>
      </c>
      <c r="K25" s="78" t="s">
        <v>304</v>
      </c>
    </row>
    <row r="26" spans="1:11" ht="12.75">
      <c r="A26" s="79" t="s">
        <v>308</v>
      </c>
      <c r="B26" s="135">
        <v>100</v>
      </c>
      <c r="C26" s="21"/>
      <c r="D26" s="74">
        <v>44641834</v>
      </c>
      <c r="E26" s="138">
        <v>0.04</v>
      </c>
      <c r="G26" s="75" t="s">
        <v>121</v>
      </c>
      <c r="H26" s="133">
        <v>100</v>
      </c>
      <c r="I26" s="21">
        <v>4</v>
      </c>
      <c r="J26" s="80"/>
      <c r="K26" s="78" t="s">
        <v>304</v>
      </c>
    </row>
    <row r="27" spans="1:11" ht="12.75">
      <c r="A27" s="79" t="s">
        <v>307</v>
      </c>
      <c r="B27" s="134">
        <v>100</v>
      </c>
      <c r="C27" s="21"/>
      <c r="D27" s="74">
        <v>65215868</v>
      </c>
      <c r="E27" s="138">
        <v>1.01</v>
      </c>
      <c r="G27" s="75" t="s">
        <v>123</v>
      </c>
      <c r="H27" s="133">
        <v>98.47974744003449</v>
      </c>
      <c r="I27" s="21">
        <v>9</v>
      </c>
      <c r="J27" s="132">
        <v>5824408</v>
      </c>
      <c r="K27" s="78" t="s">
        <v>304</v>
      </c>
    </row>
    <row r="28" spans="1:11" ht="12.75">
      <c r="A28" s="65" t="s">
        <v>334</v>
      </c>
      <c r="B28" s="134">
        <v>100</v>
      </c>
      <c r="C28" s="21"/>
      <c r="D28" s="61">
        <f>SUM(D5:D27)</f>
        <v>1072813214</v>
      </c>
      <c r="E28" s="78">
        <f>SUM(E7:E27)</f>
        <v>5.669999999999999</v>
      </c>
      <c r="G28" s="75" t="s">
        <v>124</v>
      </c>
      <c r="H28" s="133">
        <v>100</v>
      </c>
      <c r="I28" s="21"/>
      <c r="J28" s="87"/>
      <c r="K28" s="78">
        <v>0.55</v>
      </c>
    </row>
    <row r="29" spans="1:11" ht="12.75">
      <c r="A29" s="77" t="s">
        <v>554</v>
      </c>
      <c r="G29" s="75" t="s">
        <v>306</v>
      </c>
      <c r="H29" s="133">
        <v>93.07735563053151</v>
      </c>
      <c r="I29" s="21">
        <v>2</v>
      </c>
      <c r="J29" s="74">
        <v>8340597</v>
      </c>
      <c r="K29" s="76">
        <v>0.25</v>
      </c>
    </row>
    <row r="30" spans="1:11" ht="12.75">
      <c r="A30" s="72" t="s">
        <v>552</v>
      </c>
      <c r="G30" s="75" t="s">
        <v>305</v>
      </c>
      <c r="H30" s="133">
        <v>99.99898706994789</v>
      </c>
      <c r="I30" s="21">
        <v>19</v>
      </c>
      <c r="J30" s="74">
        <v>19575120</v>
      </c>
      <c r="K30" s="73" t="s">
        <v>304</v>
      </c>
    </row>
    <row r="31" spans="1:11" ht="12.75">
      <c r="A31" s="72" t="s">
        <v>553</v>
      </c>
      <c r="G31" s="65" t="s">
        <v>333</v>
      </c>
      <c r="H31" s="133">
        <v>99.00557589814836</v>
      </c>
      <c r="I31" s="21"/>
      <c r="J31" s="74"/>
      <c r="K31" s="78">
        <f>SUM(K5:K30)</f>
        <v>4.35</v>
      </c>
    </row>
    <row r="32" ht="12.75">
      <c r="A32" s="72" t="s">
        <v>555</v>
      </c>
    </row>
    <row r="34" ht="12.75">
      <c r="A34" s="72" t="s">
        <v>79</v>
      </c>
    </row>
    <row r="35" ht="12.75">
      <c r="A35" s="72" t="s">
        <v>608</v>
      </c>
    </row>
    <row r="36" ht="12.75">
      <c r="A36" s="72" t="s">
        <v>609</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3.5">
      <c r="A1" s="27" t="s">
        <v>404</v>
      </c>
    </row>
    <row r="2" spans="4:5" ht="12.75">
      <c r="D2" s="53"/>
      <c r="E2" s="53"/>
    </row>
    <row r="3" spans="1:11" s="52" customFormat="1" ht="12">
      <c r="A3" s="213"/>
      <c r="B3" s="213"/>
      <c r="C3" s="35" t="s">
        <v>403</v>
      </c>
      <c r="D3" s="185" t="s">
        <v>402</v>
      </c>
      <c r="E3" s="185"/>
      <c r="G3" s="213"/>
      <c r="H3" s="213"/>
      <c r="I3" s="35" t="s">
        <v>403</v>
      </c>
      <c r="J3" s="185" t="s">
        <v>402</v>
      </c>
      <c r="K3" s="185"/>
    </row>
    <row r="4" spans="1:11" s="52" customFormat="1" ht="12">
      <c r="A4" s="214"/>
      <c r="B4" s="214"/>
      <c r="C4" s="35" t="s">
        <v>401</v>
      </c>
      <c r="D4" s="35"/>
      <c r="E4" s="35"/>
      <c r="G4" s="214"/>
      <c r="H4" s="214"/>
      <c r="I4" s="35" t="s">
        <v>401</v>
      </c>
      <c r="J4" s="35"/>
      <c r="K4" s="35"/>
    </row>
    <row r="5" spans="1:11" s="2" customFormat="1" ht="24">
      <c r="A5" s="215" t="s">
        <v>69</v>
      </c>
      <c r="B5" s="54" t="s">
        <v>400</v>
      </c>
      <c r="C5" s="21">
        <v>2</v>
      </c>
      <c r="D5" s="185">
        <v>1.8</v>
      </c>
      <c r="E5" s="185"/>
      <c r="G5" s="215" t="s">
        <v>74</v>
      </c>
      <c r="H5" s="54" t="s">
        <v>399</v>
      </c>
      <c r="I5" s="21">
        <v>1</v>
      </c>
      <c r="J5" s="185" t="s">
        <v>382</v>
      </c>
      <c r="K5" s="185"/>
    </row>
    <row r="6" spans="1:11" s="2" customFormat="1" ht="12">
      <c r="A6" s="215"/>
      <c r="B6" s="54" t="s">
        <v>398</v>
      </c>
      <c r="C6" s="21">
        <v>3</v>
      </c>
      <c r="D6" s="185">
        <v>2</v>
      </c>
      <c r="E6" s="185"/>
      <c r="G6" s="215"/>
      <c r="H6" s="54" t="s">
        <v>397</v>
      </c>
      <c r="I6" s="21">
        <v>2</v>
      </c>
      <c r="J6" s="185">
        <v>1</v>
      </c>
      <c r="K6" s="185"/>
    </row>
    <row r="7" spans="1:11" s="2" customFormat="1" ht="12">
      <c r="A7" s="215"/>
      <c r="B7" s="54" t="s">
        <v>396</v>
      </c>
      <c r="C7" s="21">
        <v>5</v>
      </c>
      <c r="D7" s="185">
        <v>2.4</v>
      </c>
      <c r="E7" s="185"/>
      <c r="G7" s="215"/>
      <c r="H7" s="54" t="s">
        <v>395</v>
      </c>
      <c r="I7" s="21">
        <v>3</v>
      </c>
      <c r="J7" s="35">
        <v>2.9</v>
      </c>
      <c r="K7" s="35">
        <v>1.3</v>
      </c>
    </row>
    <row r="8" spans="1:11" s="2" customFormat="1" ht="12">
      <c r="A8" s="215" t="s">
        <v>386</v>
      </c>
      <c r="B8" s="54" t="s">
        <v>394</v>
      </c>
      <c r="C8" s="21">
        <v>5</v>
      </c>
      <c r="D8" s="35">
        <v>4</v>
      </c>
      <c r="E8" s="35">
        <v>2.7</v>
      </c>
      <c r="G8" s="215"/>
      <c r="H8" s="54" t="s">
        <v>393</v>
      </c>
      <c r="I8" s="21">
        <v>3</v>
      </c>
      <c r="J8" s="185">
        <v>1.9</v>
      </c>
      <c r="K8" s="185"/>
    </row>
    <row r="9" spans="1:11" s="2" customFormat="1" ht="12">
      <c r="A9" s="215"/>
      <c r="B9" s="54" t="s">
        <v>392</v>
      </c>
      <c r="C9" s="21">
        <v>5</v>
      </c>
      <c r="D9" s="185">
        <v>3.2</v>
      </c>
      <c r="E9" s="185"/>
      <c r="G9" s="215"/>
      <c r="H9" s="54" t="s">
        <v>391</v>
      </c>
      <c r="I9" s="21">
        <v>1</v>
      </c>
      <c r="J9" s="185" t="s">
        <v>382</v>
      </c>
      <c r="K9" s="185"/>
    </row>
    <row r="10" spans="1:11" s="2" customFormat="1" ht="12">
      <c r="A10" s="215"/>
      <c r="B10" s="54" t="s">
        <v>390</v>
      </c>
      <c r="C10" s="21">
        <v>10</v>
      </c>
      <c r="D10" s="185">
        <v>5.2</v>
      </c>
      <c r="E10" s="185"/>
      <c r="G10" s="215"/>
      <c r="H10" s="54" t="s">
        <v>389</v>
      </c>
      <c r="I10" s="21">
        <v>2</v>
      </c>
      <c r="J10" s="185">
        <v>0.5</v>
      </c>
      <c r="K10" s="185"/>
    </row>
    <row r="11" spans="1:11" s="2" customFormat="1" ht="12">
      <c r="A11" s="215"/>
      <c r="B11" s="54" t="s">
        <v>388</v>
      </c>
      <c r="C11" s="21">
        <v>5</v>
      </c>
      <c r="D11" s="185">
        <v>2.2</v>
      </c>
      <c r="E11" s="185"/>
      <c r="G11" s="215"/>
      <c r="H11" s="54" t="s">
        <v>387</v>
      </c>
      <c r="I11" s="21">
        <v>1</v>
      </c>
      <c r="J11" s="185" t="s">
        <v>382</v>
      </c>
      <c r="K11" s="185"/>
    </row>
    <row r="12" spans="1:11" s="2" customFormat="1" ht="12">
      <c r="A12" s="215"/>
      <c r="B12" s="54" t="s">
        <v>386</v>
      </c>
      <c r="C12" s="21">
        <v>5</v>
      </c>
      <c r="D12" s="35">
        <v>3.4</v>
      </c>
      <c r="E12" s="35">
        <v>2.5</v>
      </c>
      <c r="G12" s="215"/>
      <c r="H12" s="54" t="s">
        <v>385</v>
      </c>
      <c r="I12" s="21">
        <v>2</v>
      </c>
      <c r="J12" s="185" t="s">
        <v>382</v>
      </c>
      <c r="K12" s="185"/>
    </row>
    <row r="13" spans="1:11" s="2" customFormat="1" ht="12">
      <c r="A13" s="215"/>
      <c r="B13" s="54" t="s">
        <v>384</v>
      </c>
      <c r="C13" s="21">
        <v>5</v>
      </c>
      <c r="D13" s="35">
        <v>5.3</v>
      </c>
      <c r="E13" s="35">
        <v>2.9</v>
      </c>
      <c r="G13" s="215"/>
      <c r="H13" s="54" t="s">
        <v>383</v>
      </c>
      <c r="I13" s="21">
        <v>2</v>
      </c>
      <c r="J13" s="185" t="s">
        <v>382</v>
      </c>
      <c r="K13" s="185"/>
    </row>
    <row r="14" spans="1:11" s="2" customFormat="1" ht="12">
      <c r="A14" s="215"/>
      <c r="B14" s="54" t="s">
        <v>381</v>
      </c>
      <c r="C14" s="21">
        <v>8</v>
      </c>
      <c r="D14" s="185">
        <v>5.2</v>
      </c>
      <c r="E14" s="185"/>
      <c r="G14" s="215"/>
      <c r="H14" s="54" t="s">
        <v>380</v>
      </c>
      <c r="I14" s="21">
        <v>3</v>
      </c>
      <c r="J14" s="185">
        <v>3.7</v>
      </c>
      <c r="K14" s="185"/>
    </row>
    <row r="15" spans="1:11" s="2" customFormat="1" ht="12">
      <c r="A15" s="215"/>
      <c r="B15" s="54" t="s">
        <v>379</v>
      </c>
      <c r="C15" s="21">
        <v>8</v>
      </c>
      <c r="D15" s="185">
        <v>5.3</v>
      </c>
      <c r="E15" s="185"/>
      <c r="G15" s="215"/>
      <c r="H15" s="54" t="s">
        <v>378</v>
      </c>
      <c r="I15" s="21">
        <v>3</v>
      </c>
      <c r="J15" s="185">
        <v>0.7</v>
      </c>
      <c r="K15" s="185"/>
    </row>
    <row r="16" spans="1:11" s="2" customFormat="1" ht="12">
      <c r="A16" s="215"/>
      <c r="B16" s="54" t="s">
        <v>377</v>
      </c>
      <c r="C16" s="21">
        <v>5</v>
      </c>
      <c r="D16" s="185">
        <v>4</v>
      </c>
      <c r="E16" s="185"/>
      <c r="G16" s="215"/>
      <c r="H16" s="54" t="s">
        <v>376</v>
      </c>
      <c r="I16" s="21">
        <v>2</v>
      </c>
      <c r="J16" s="35">
        <v>4</v>
      </c>
      <c r="K16" s="35">
        <v>3.4</v>
      </c>
    </row>
    <row r="17" spans="1:11" s="2" customFormat="1" ht="12">
      <c r="A17" s="215"/>
      <c r="B17" s="54" t="s">
        <v>375</v>
      </c>
      <c r="C17" s="21">
        <v>5</v>
      </c>
      <c r="D17" s="185">
        <v>2.6</v>
      </c>
      <c r="E17" s="185"/>
      <c r="G17" s="215"/>
      <c r="H17" s="54" t="s">
        <v>374</v>
      </c>
      <c r="I17" s="21">
        <v>3</v>
      </c>
      <c r="J17" s="185">
        <v>1.8</v>
      </c>
      <c r="K17" s="185"/>
    </row>
    <row r="18" spans="1:11" s="2" customFormat="1" ht="12">
      <c r="A18" s="215"/>
      <c r="B18" s="54" t="s">
        <v>373</v>
      </c>
      <c r="C18" s="21">
        <v>5</v>
      </c>
      <c r="D18" s="185">
        <v>2.6</v>
      </c>
      <c r="E18" s="185"/>
      <c r="G18" s="215"/>
      <c r="H18" s="54" t="s">
        <v>372</v>
      </c>
      <c r="I18" s="21">
        <v>2</v>
      </c>
      <c r="J18" s="185">
        <v>12</v>
      </c>
      <c r="K18" s="185"/>
    </row>
    <row r="19" spans="1:11" s="2" customFormat="1" ht="12">
      <c r="A19" s="215"/>
      <c r="B19" s="54" t="s">
        <v>371</v>
      </c>
      <c r="C19" s="21">
        <v>5</v>
      </c>
      <c r="D19" s="185">
        <v>2.6</v>
      </c>
      <c r="E19" s="185"/>
      <c r="G19" s="215"/>
      <c r="H19" s="54" t="s">
        <v>370</v>
      </c>
      <c r="I19" s="21">
        <v>3</v>
      </c>
      <c r="J19" s="185">
        <v>3.6</v>
      </c>
      <c r="K19" s="185"/>
    </row>
    <row r="20" spans="1:11" s="2" customFormat="1" ht="12">
      <c r="A20" s="215"/>
      <c r="B20" s="54" t="s">
        <v>369</v>
      </c>
      <c r="C20" s="21">
        <v>5</v>
      </c>
      <c r="D20" s="185">
        <v>2</v>
      </c>
      <c r="E20" s="185"/>
      <c r="G20" s="215"/>
      <c r="H20" s="54" t="s">
        <v>368</v>
      </c>
      <c r="I20" s="21">
        <v>5</v>
      </c>
      <c r="J20" s="185">
        <v>1.6</v>
      </c>
      <c r="K20" s="185"/>
    </row>
    <row r="21" spans="1:11" s="2" customFormat="1" ht="12">
      <c r="A21" s="215"/>
      <c r="B21" s="54" t="s">
        <v>367</v>
      </c>
      <c r="C21" s="21">
        <v>5</v>
      </c>
      <c r="D21" s="185">
        <v>2.9</v>
      </c>
      <c r="E21" s="185"/>
      <c r="G21" s="215"/>
      <c r="H21" s="54" t="s">
        <v>366</v>
      </c>
      <c r="I21" s="21">
        <v>10</v>
      </c>
      <c r="J21" s="185">
        <v>8.8</v>
      </c>
      <c r="K21" s="185"/>
    </row>
    <row r="22" spans="1:11" s="2" customFormat="1" ht="12">
      <c r="A22" s="215"/>
      <c r="B22" s="54" t="s">
        <v>365</v>
      </c>
      <c r="C22" s="21">
        <v>5</v>
      </c>
      <c r="D22" s="185">
        <v>2.2</v>
      </c>
      <c r="E22" s="185"/>
      <c r="G22" s="215"/>
      <c r="H22" s="54" t="s">
        <v>364</v>
      </c>
      <c r="I22" s="21">
        <v>2</v>
      </c>
      <c r="J22" s="185">
        <v>4.2</v>
      </c>
      <c r="K22" s="185"/>
    </row>
    <row r="23" spans="1:11" s="2" customFormat="1" ht="12">
      <c r="A23" s="215"/>
      <c r="B23" s="54" t="s">
        <v>363</v>
      </c>
      <c r="C23" s="21">
        <v>5</v>
      </c>
      <c r="D23" s="185">
        <v>2.2</v>
      </c>
      <c r="E23" s="185"/>
      <c r="G23" s="215"/>
      <c r="H23" s="54" t="s">
        <v>362</v>
      </c>
      <c r="I23" s="21">
        <v>3</v>
      </c>
      <c r="J23" s="185">
        <v>1.5</v>
      </c>
      <c r="K23" s="185"/>
    </row>
    <row r="24" spans="1:11" s="2" customFormat="1" ht="12">
      <c r="A24" s="215"/>
      <c r="B24" s="54" t="s">
        <v>361</v>
      </c>
      <c r="C24" s="21">
        <v>5</v>
      </c>
      <c r="D24" s="185">
        <v>2.8</v>
      </c>
      <c r="E24" s="185"/>
      <c r="G24" s="215"/>
      <c r="H24" s="54" t="s">
        <v>360</v>
      </c>
      <c r="I24" s="21">
        <v>3</v>
      </c>
      <c r="J24" s="185">
        <v>1.3</v>
      </c>
      <c r="K24" s="185"/>
    </row>
    <row r="25" spans="1:11" s="2" customFormat="1" ht="12">
      <c r="A25" s="215"/>
      <c r="B25" s="54" t="s">
        <v>359</v>
      </c>
      <c r="C25" s="21">
        <v>2</v>
      </c>
      <c r="D25" s="35">
        <v>0.6</v>
      </c>
      <c r="E25" s="35">
        <v>0.6</v>
      </c>
      <c r="G25" s="215"/>
      <c r="H25" s="54" t="s">
        <v>358</v>
      </c>
      <c r="I25" s="21">
        <v>5</v>
      </c>
      <c r="J25" s="185">
        <v>4.3</v>
      </c>
      <c r="K25" s="185"/>
    </row>
    <row r="26" spans="1:11" s="2" customFormat="1" ht="12">
      <c r="A26" s="215"/>
      <c r="B26" s="54" t="s">
        <v>357</v>
      </c>
      <c r="C26" s="21">
        <v>3</v>
      </c>
      <c r="D26" s="185">
        <v>0.9</v>
      </c>
      <c r="E26" s="185"/>
      <c r="G26" s="215"/>
      <c r="H26" s="54" t="s">
        <v>356</v>
      </c>
      <c r="I26" s="21">
        <v>8</v>
      </c>
      <c r="J26" s="185">
        <v>2.6</v>
      </c>
      <c r="K26" s="185"/>
    </row>
    <row r="27" spans="1:11" s="2" customFormat="1" ht="12">
      <c r="A27" s="215"/>
      <c r="B27" s="54" t="s">
        <v>355</v>
      </c>
      <c r="C27" s="21">
        <v>3</v>
      </c>
      <c r="D27" s="185">
        <v>1.6</v>
      </c>
      <c r="E27" s="185"/>
      <c r="G27" s="215" t="s">
        <v>354</v>
      </c>
      <c r="H27" s="54" t="s">
        <v>353</v>
      </c>
      <c r="I27" s="21">
        <v>8</v>
      </c>
      <c r="J27" s="185">
        <v>4.8</v>
      </c>
      <c r="K27" s="185"/>
    </row>
    <row r="28" spans="1:11" s="2" customFormat="1" ht="12">
      <c r="A28" s="215"/>
      <c r="B28" s="54" t="s">
        <v>352</v>
      </c>
      <c r="C28" s="21">
        <v>10</v>
      </c>
      <c r="D28" s="185">
        <v>7.6</v>
      </c>
      <c r="E28" s="185"/>
      <c r="G28" s="215"/>
      <c r="H28" s="54" t="s">
        <v>351</v>
      </c>
      <c r="I28" s="21">
        <v>8</v>
      </c>
      <c r="J28" s="185">
        <v>2.8</v>
      </c>
      <c r="K28" s="185"/>
    </row>
    <row r="29" spans="1:11" s="2" customFormat="1" ht="12">
      <c r="A29" s="215"/>
      <c r="B29" s="54" t="s">
        <v>350</v>
      </c>
      <c r="C29" s="21">
        <v>10</v>
      </c>
      <c r="D29" s="185">
        <v>2.9</v>
      </c>
      <c r="E29" s="185"/>
      <c r="G29" s="215"/>
      <c r="H29" s="54" t="s">
        <v>349</v>
      </c>
      <c r="I29" s="21">
        <v>5</v>
      </c>
      <c r="J29" s="185">
        <v>1.1</v>
      </c>
      <c r="K29" s="185"/>
    </row>
    <row r="30" spans="1:11" s="2" customFormat="1" ht="12">
      <c r="A30" s="215"/>
      <c r="B30" s="54" t="s">
        <v>348</v>
      </c>
      <c r="C30" s="21">
        <v>5</v>
      </c>
      <c r="D30" s="185">
        <v>1.8</v>
      </c>
      <c r="E30" s="185"/>
      <c r="G30" s="215"/>
      <c r="H30" s="54" t="s">
        <v>347</v>
      </c>
      <c r="I30" s="21">
        <v>8</v>
      </c>
      <c r="J30" s="185">
        <v>2.5</v>
      </c>
      <c r="K30" s="185"/>
    </row>
    <row r="31" spans="1:5" s="2" customFormat="1" ht="12">
      <c r="A31" s="215" t="s">
        <v>346</v>
      </c>
      <c r="B31" s="54" t="s">
        <v>345</v>
      </c>
      <c r="C31" s="21">
        <v>8</v>
      </c>
      <c r="D31" s="185">
        <v>2.3</v>
      </c>
      <c r="E31" s="185"/>
    </row>
    <row r="32" spans="1:5" s="2" customFormat="1" ht="12">
      <c r="A32" s="215"/>
      <c r="B32" s="54" t="s">
        <v>344</v>
      </c>
      <c r="C32" s="21">
        <v>8</v>
      </c>
      <c r="D32" s="185">
        <v>3</v>
      </c>
      <c r="E32" s="185"/>
    </row>
    <row r="33" spans="1:5" s="2" customFormat="1" ht="12">
      <c r="A33" s="215"/>
      <c r="B33" s="54" t="s">
        <v>343</v>
      </c>
      <c r="C33" s="21">
        <v>10</v>
      </c>
      <c r="D33" s="185">
        <v>3.1</v>
      </c>
      <c r="E33" s="185"/>
    </row>
    <row r="34" spans="1:7" s="2" customFormat="1" ht="12">
      <c r="A34" s="215"/>
      <c r="B34" s="54" t="s">
        <v>342</v>
      </c>
      <c r="C34" s="21">
        <v>5</v>
      </c>
      <c r="D34" s="185">
        <v>2.5</v>
      </c>
      <c r="E34" s="185"/>
      <c r="G34" s="2" t="s">
        <v>341</v>
      </c>
    </row>
    <row r="35" spans="1:7" s="2" customFormat="1" ht="12">
      <c r="A35" s="215"/>
      <c r="B35" s="54" t="s">
        <v>340</v>
      </c>
      <c r="C35" s="21">
        <v>8</v>
      </c>
      <c r="D35" s="185">
        <v>2.8</v>
      </c>
      <c r="E35" s="185"/>
      <c r="G35" s="2" t="s">
        <v>610</v>
      </c>
    </row>
  </sheetData>
  <sheetProtection/>
  <mergeCells count="62">
    <mergeCell ref="D6:E6"/>
    <mergeCell ref="J5:K5"/>
    <mergeCell ref="J6:K6"/>
    <mergeCell ref="J9:K9"/>
    <mergeCell ref="J10:K10"/>
    <mergeCell ref="J8:K8"/>
    <mergeCell ref="J11:K11"/>
    <mergeCell ref="D35:E35"/>
    <mergeCell ref="D27:E27"/>
    <mergeCell ref="D28:E28"/>
    <mergeCell ref="D29:E29"/>
    <mergeCell ref="D24:E24"/>
    <mergeCell ref="J28:K28"/>
    <mergeCell ref="J24:K24"/>
    <mergeCell ref="J27:K27"/>
    <mergeCell ref="J29:K29"/>
    <mergeCell ref="J30:K30"/>
    <mergeCell ref="J13:K13"/>
    <mergeCell ref="J22:K22"/>
    <mergeCell ref="D14:E14"/>
    <mergeCell ref="D15:E15"/>
    <mergeCell ref="D20:E20"/>
    <mergeCell ref="D19:E19"/>
    <mergeCell ref="J14:K14"/>
    <mergeCell ref="J18:K18"/>
    <mergeCell ref="J19:K19"/>
    <mergeCell ref="D16:E16"/>
    <mergeCell ref="G27:G30"/>
    <mergeCell ref="J3:K3"/>
    <mergeCell ref="G5:G26"/>
    <mergeCell ref="D21:E21"/>
    <mergeCell ref="D22:E22"/>
    <mergeCell ref="D23:E23"/>
    <mergeCell ref="J20:K20"/>
    <mergeCell ref="G3:G4"/>
    <mergeCell ref="H3:H4"/>
    <mergeCell ref="J12:K12"/>
    <mergeCell ref="D10:E10"/>
    <mergeCell ref="D18:E18"/>
    <mergeCell ref="D34:E34"/>
    <mergeCell ref="D30:E30"/>
    <mergeCell ref="D31:E31"/>
    <mergeCell ref="D32:E32"/>
    <mergeCell ref="D33:E33"/>
    <mergeCell ref="D17:E17"/>
    <mergeCell ref="D11:E11"/>
    <mergeCell ref="J21:K21"/>
    <mergeCell ref="J23:K23"/>
    <mergeCell ref="J25:K25"/>
    <mergeCell ref="J26:K26"/>
    <mergeCell ref="J15:K15"/>
    <mergeCell ref="J17:K17"/>
    <mergeCell ref="A3:A4"/>
    <mergeCell ref="B3:B4"/>
    <mergeCell ref="A31:A35"/>
    <mergeCell ref="D3:E3"/>
    <mergeCell ref="D5:E5"/>
    <mergeCell ref="A5:A7"/>
    <mergeCell ref="A8:A30"/>
    <mergeCell ref="D9:E9"/>
    <mergeCell ref="D7:E7"/>
    <mergeCell ref="D26:E2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3.5"/>
  <cols>
    <col min="1" max="6" width="9.00390625" style="2" customWidth="1"/>
    <col min="7" max="7" width="4.75390625" style="3" customWidth="1"/>
    <col min="8" max="8" width="10.375" style="2" customWidth="1"/>
    <col min="9" max="16384" width="9.00390625" style="2" customWidth="1"/>
  </cols>
  <sheetData>
    <row r="1" ht="13.5">
      <c r="A1" s="27" t="s">
        <v>146</v>
      </c>
    </row>
    <row r="3" spans="1:13" ht="12">
      <c r="A3" s="191"/>
      <c r="B3" s="216" t="s">
        <v>202</v>
      </c>
      <c r="C3" s="216"/>
      <c r="D3" s="216"/>
      <c r="E3" s="216"/>
      <c r="F3" s="216"/>
      <c r="G3" s="11"/>
      <c r="H3" s="191"/>
      <c r="I3" s="216" t="s">
        <v>202</v>
      </c>
      <c r="J3" s="216"/>
      <c r="K3" s="216"/>
      <c r="L3" s="216"/>
      <c r="M3" s="216"/>
    </row>
    <row r="4" spans="1:13" ht="24">
      <c r="A4" s="192"/>
      <c r="B4" s="12" t="s">
        <v>196</v>
      </c>
      <c r="C4" s="12" t="s">
        <v>197</v>
      </c>
      <c r="D4" s="12" t="s">
        <v>198</v>
      </c>
      <c r="E4" s="12" t="s">
        <v>199</v>
      </c>
      <c r="F4" s="13" t="s">
        <v>143</v>
      </c>
      <c r="G4" s="14"/>
      <c r="H4" s="192"/>
      <c r="I4" s="12" t="s">
        <v>196</v>
      </c>
      <c r="J4" s="12" t="s">
        <v>197</v>
      </c>
      <c r="K4" s="12" t="s">
        <v>198</v>
      </c>
      <c r="L4" s="12" t="s">
        <v>199</v>
      </c>
      <c r="M4" s="13" t="s">
        <v>143</v>
      </c>
    </row>
    <row r="5" spans="1:13" ht="12">
      <c r="A5" s="34" t="s">
        <v>144</v>
      </c>
      <c r="B5" s="15">
        <v>67</v>
      </c>
      <c r="C5" s="15">
        <v>2272</v>
      </c>
      <c r="D5" s="15">
        <v>501</v>
      </c>
      <c r="E5" s="15">
        <v>35</v>
      </c>
      <c r="F5" s="16">
        <v>2874</v>
      </c>
      <c r="G5" s="17"/>
      <c r="H5" s="39" t="s">
        <v>81</v>
      </c>
      <c r="I5" s="15">
        <v>211</v>
      </c>
      <c r="J5" s="15">
        <v>1430</v>
      </c>
      <c r="K5" s="15">
        <v>563</v>
      </c>
      <c r="L5" s="15">
        <v>43</v>
      </c>
      <c r="M5" s="16">
        <f>SUM(I5:L5)</f>
        <v>2247</v>
      </c>
    </row>
    <row r="6" spans="1:13" ht="12">
      <c r="A6" s="39" t="s">
        <v>145</v>
      </c>
      <c r="B6" s="15">
        <v>70</v>
      </c>
      <c r="C6" s="15">
        <v>1745</v>
      </c>
      <c r="D6" s="15">
        <v>319</v>
      </c>
      <c r="E6" s="15">
        <v>44</v>
      </c>
      <c r="F6" s="16">
        <f aca="true" t="shared" si="0" ref="F6:F27">SUM(B6:E6)</f>
        <v>2178</v>
      </c>
      <c r="G6" s="17"/>
      <c r="H6" s="39" t="s">
        <v>82</v>
      </c>
      <c r="I6" s="15">
        <v>39</v>
      </c>
      <c r="J6" s="15">
        <v>558</v>
      </c>
      <c r="K6" s="15">
        <v>108</v>
      </c>
      <c r="L6" s="15">
        <v>12</v>
      </c>
      <c r="M6" s="16">
        <v>718</v>
      </c>
    </row>
    <row r="7" spans="1:13" ht="12">
      <c r="A7" s="39" t="s">
        <v>83</v>
      </c>
      <c r="B7" s="15">
        <v>107</v>
      </c>
      <c r="C7" s="15">
        <v>3165</v>
      </c>
      <c r="D7" s="15">
        <v>631</v>
      </c>
      <c r="E7" s="15">
        <v>63</v>
      </c>
      <c r="F7" s="16">
        <f t="shared" si="0"/>
        <v>3966</v>
      </c>
      <c r="G7" s="17"/>
      <c r="H7" s="39" t="s">
        <v>84</v>
      </c>
      <c r="I7" s="15">
        <v>24</v>
      </c>
      <c r="J7" s="15">
        <v>448</v>
      </c>
      <c r="K7" s="15">
        <v>83</v>
      </c>
      <c r="L7" s="15">
        <v>12</v>
      </c>
      <c r="M7" s="16">
        <f aca="true" t="shared" si="1" ref="M7:M31">SUM(I7:L7)</f>
        <v>567</v>
      </c>
    </row>
    <row r="8" spans="1:13" ht="12">
      <c r="A8" s="39" t="s">
        <v>85</v>
      </c>
      <c r="B8" s="15">
        <v>108</v>
      </c>
      <c r="C8" s="15">
        <v>2314</v>
      </c>
      <c r="D8" s="15">
        <v>450</v>
      </c>
      <c r="E8" s="15">
        <v>63</v>
      </c>
      <c r="F8" s="16">
        <f t="shared" si="0"/>
        <v>2935</v>
      </c>
      <c r="G8" s="17"/>
      <c r="H8" s="39" t="s">
        <v>86</v>
      </c>
      <c r="I8" s="15">
        <v>39</v>
      </c>
      <c r="J8" s="15">
        <v>450</v>
      </c>
      <c r="K8" s="15">
        <v>106</v>
      </c>
      <c r="L8" s="15">
        <v>9</v>
      </c>
      <c r="M8" s="16">
        <v>605</v>
      </c>
    </row>
    <row r="9" spans="1:13" ht="12">
      <c r="A9" s="39" t="s">
        <v>87</v>
      </c>
      <c r="B9" s="15">
        <v>60</v>
      </c>
      <c r="C9" s="15">
        <v>960</v>
      </c>
      <c r="D9" s="15">
        <v>136</v>
      </c>
      <c r="E9" s="15">
        <v>28</v>
      </c>
      <c r="F9" s="16">
        <v>1185</v>
      </c>
      <c r="G9" s="17"/>
      <c r="H9" s="39" t="s">
        <v>88</v>
      </c>
      <c r="I9" s="15">
        <v>118</v>
      </c>
      <c r="J9" s="15">
        <v>322</v>
      </c>
      <c r="K9" s="15">
        <v>150</v>
      </c>
      <c r="L9" s="15">
        <v>11</v>
      </c>
      <c r="M9" s="16">
        <v>602</v>
      </c>
    </row>
    <row r="10" spans="1:13" ht="12">
      <c r="A10" s="39" t="s">
        <v>89</v>
      </c>
      <c r="B10" s="15">
        <v>69</v>
      </c>
      <c r="C10" s="15">
        <v>822</v>
      </c>
      <c r="D10" s="15">
        <v>223</v>
      </c>
      <c r="E10" s="15">
        <v>33</v>
      </c>
      <c r="F10" s="16">
        <f t="shared" si="0"/>
        <v>1147</v>
      </c>
      <c r="G10" s="17"/>
      <c r="H10" s="39" t="s">
        <v>90</v>
      </c>
      <c r="I10" s="15">
        <v>206</v>
      </c>
      <c r="J10" s="15">
        <v>670</v>
      </c>
      <c r="K10" s="15">
        <v>211</v>
      </c>
      <c r="L10" s="15">
        <v>6</v>
      </c>
      <c r="M10" s="16">
        <f t="shared" si="1"/>
        <v>1093</v>
      </c>
    </row>
    <row r="11" spans="1:13" ht="12">
      <c r="A11" s="39" t="s">
        <v>91</v>
      </c>
      <c r="B11" s="15">
        <v>164</v>
      </c>
      <c r="C11" s="15">
        <v>736</v>
      </c>
      <c r="D11" s="15">
        <v>280</v>
      </c>
      <c r="E11" s="15">
        <v>33</v>
      </c>
      <c r="F11" s="16">
        <f t="shared" si="0"/>
        <v>1213</v>
      </c>
      <c r="G11" s="17"/>
      <c r="H11" s="39" t="s">
        <v>92</v>
      </c>
      <c r="I11" s="15">
        <v>178</v>
      </c>
      <c r="J11" s="15">
        <v>236</v>
      </c>
      <c r="K11" s="15">
        <v>74</v>
      </c>
      <c r="L11" s="15">
        <v>6</v>
      </c>
      <c r="M11" s="16">
        <v>495</v>
      </c>
    </row>
    <row r="12" spans="1:13" ht="12">
      <c r="A12" s="39" t="s">
        <v>93</v>
      </c>
      <c r="B12" s="15">
        <v>267</v>
      </c>
      <c r="C12" s="15">
        <v>2218</v>
      </c>
      <c r="D12" s="15">
        <v>504</v>
      </c>
      <c r="E12" s="15">
        <v>60</v>
      </c>
      <c r="F12" s="16">
        <f t="shared" si="0"/>
        <v>3049</v>
      </c>
      <c r="G12" s="17"/>
      <c r="H12" s="39" t="s">
        <v>94</v>
      </c>
      <c r="I12" s="15">
        <v>51</v>
      </c>
      <c r="J12" s="15">
        <v>540</v>
      </c>
      <c r="K12" s="15">
        <v>150</v>
      </c>
      <c r="L12" s="15">
        <v>7</v>
      </c>
      <c r="M12" s="16">
        <v>748</v>
      </c>
    </row>
    <row r="13" spans="1:13" ht="12">
      <c r="A13" s="39" t="s">
        <v>95</v>
      </c>
      <c r="B13" s="15">
        <v>241</v>
      </c>
      <c r="C13" s="15">
        <v>1528</v>
      </c>
      <c r="D13" s="15">
        <v>399</v>
      </c>
      <c r="E13" s="15">
        <v>46</v>
      </c>
      <c r="F13" s="16">
        <v>2215</v>
      </c>
      <c r="G13" s="17"/>
      <c r="H13" s="39" t="s">
        <v>96</v>
      </c>
      <c r="I13" s="15">
        <v>75</v>
      </c>
      <c r="J13" s="15">
        <v>910</v>
      </c>
      <c r="K13" s="15">
        <v>267</v>
      </c>
      <c r="L13" s="15">
        <v>49</v>
      </c>
      <c r="M13" s="16">
        <v>1300</v>
      </c>
    </row>
    <row r="14" spans="1:13" ht="12">
      <c r="A14" s="39" t="s">
        <v>97</v>
      </c>
      <c r="B14" s="15">
        <v>45</v>
      </c>
      <c r="C14" s="15">
        <v>857</v>
      </c>
      <c r="D14" s="15">
        <v>184</v>
      </c>
      <c r="E14" s="15">
        <v>31</v>
      </c>
      <c r="F14" s="16">
        <v>1118</v>
      </c>
      <c r="G14" s="17"/>
      <c r="H14" s="39" t="s">
        <v>98</v>
      </c>
      <c r="I14" s="15">
        <v>20</v>
      </c>
      <c r="J14" s="15">
        <v>252</v>
      </c>
      <c r="K14" s="15">
        <v>44</v>
      </c>
      <c r="L14" s="15">
        <v>4</v>
      </c>
      <c r="M14" s="16">
        <f t="shared" si="1"/>
        <v>320</v>
      </c>
    </row>
    <row r="15" spans="1:13" ht="12">
      <c r="A15" s="39" t="s">
        <v>99</v>
      </c>
      <c r="B15" s="15">
        <v>336</v>
      </c>
      <c r="C15" s="15">
        <v>2126</v>
      </c>
      <c r="D15" s="15">
        <v>607</v>
      </c>
      <c r="E15" s="15">
        <v>84</v>
      </c>
      <c r="F15" s="16">
        <f t="shared" si="0"/>
        <v>3153</v>
      </c>
      <c r="G15" s="17"/>
      <c r="H15" s="39" t="s">
        <v>100</v>
      </c>
      <c r="I15" s="15">
        <v>137</v>
      </c>
      <c r="J15" s="15">
        <v>393</v>
      </c>
      <c r="K15" s="15">
        <v>74</v>
      </c>
      <c r="L15" s="15">
        <v>22</v>
      </c>
      <c r="M15" s="16">
        <f t="shared" si="1"/>
        <v>626</v>
      </c>
    </row>
    <row r="16" spans="1:13" ht="12">
      <c r="A16" s="39" t="s">
        <v>101</v>
      </c>
      <c r="B16" s="15">
        <v>99</v>
      </c>
      <c r="C16" s="15">
        <v>2161</v>
      </c>
      <c r="D16" s="15">
        <v>610</v>
      </c>
      <c r="E16" s="15">
        <v>94</v>
      </c>
      <c r="F16" s="16">
        <f t="shared" si="0"/>
        <v>2964</v>
      </c>
      <c r="G16" s="17"/>
      <c r="H16" s="39" t="s">
        <v>102</v>
      </c>
      <c r="I16" s="15">
        <v>218</v>
      </c>
      <c r="J16" s="15">
        <v>323</v>
      </c>
      <c r="K16" s="15">
        <v>161</v>
      </c>
      <c r="L16" s="15">
        <v>20</v>
      </c>
      <c r="M16" s="16">
        <v>721</v>
      </c>
    </row>
    <row r="17" spans="1:13" ht="12">
      <c r="A17" s="39" t="s">
        <v>103</v>
      </c>
      <c r="B17" s="15">
        <v>32</v>
      </c>
      <c r="C17" s="15">
        <v>1710</v>
      </c>
      <c r="D17" s="15">
        <v>443</v>
      </c>
      <c r="E17" s="15">
        <v>48</v>
      </c>
      <c r="F17" s="16">
        <f t="shared" si="0"/>
        <v>2233</v>
      </c>
      <c r="G17" s="17"/>
      <c r="H17" s="39" t="s">
        <v>104</v>
      </c>
      <c r="I17" s="15">
        <v>54</v>
      </c>
      <c r="J17" s="15">
        <v>318</v>
      </c>
      <c r="K17" s="15">
        <v>77</v>
      </c>
      <c r="L17" s="15">
        <v>7</v>
      </c>
      <c r="M17" s="16">
        <v>457</v>
      </c>
    </row>
    <row r="18" spans="1:13" ht="12">
      <c r="A18" s="39" t="s">
        <v>105</v>
      </c>
      <c r="B18" s="15">
        <v>34</v>
      </c>
      <c r="C18" s="15">
        <v>757</v>
      </c>
      <c r="D18" s="15">
        <v>157</v>
      </c>
      <c r="E18" s="15">
        <v>32</v>
      </c>
      <c r="F18" s="16">
        <f t="shared" si="0"/>
        <v>980</v>
      </c>
      <c r="G18" s="17"/>
      <c r="H18" s="39" t="s">
        <v>106</v>
      </c>
      <c r="I18" s="15">
        <v>16</v>
      </c>
      <c r="J18" s="15">
        <v>264</v>
      </c>
      <c r="K18" s="15">
        <v>50</v>
      </c>
      <c r="L18" s="15">
        <v>7</v>
      </c>
      <c r="M18" s="16">
        <f t="shared" si="1"/>
        <v>337</v>
      </c>
    </row>
    <row r="19" spans="1:13" ht="12">
      <c r="A19" s="39" t="s">
        <v>107</v>
      </c>
      <c r="B19" s="15">
        <v>46</v>
      </c>
      <c r="C19" s="15">
        <v>1230</v>
      </c>
      <c r="D19" s="15">
        <v>352</v>
      </c>
      <c r="E19" s="15">
        <v>55</v>
      </c>
      <c r="F19" s="16">
        <v>1682</v>
      </c>
      <c r="G19" s="17"/>
      <c r="H19" s="39" t="s">
        <v>108</v>
      </c>
      <c r="I19" s="15">
        <v>14</v>
      </c>
      <c r="J19" s="15">
        <v>180</v>
      </c>
      <c r="K19" s="15">
        <v>59</v>
      </c>
      <c r="L19" s="15">
        <v>5</v>
      </c>
      <c r="M19" s="16">
        <v>257</v>
      </c>
    </row>
    <row r="20" spans="1:13" ht="12">
      <c r="A20" s="39" t="s">
        <v>109</v>
      </c>
      <c r="B20" s="15">
        <v>47</v>
      </c>
      <c r="C20" s="15">
        <v>1161</v>
      </c>
      <c r="D20" s="15">
        <v>309</v>
      </c>
      <c r="E20" s="15">
        <v>40</v>
      </c>
      <c r="F20" s="16">
        <f t="shared" si="0"/>
        <v>1557</v>
      </c>
      <c r="G20" s="17"/>
      <c r="H20" s="40" t="s">
        <v>110</v>
      </c>
      <c r="I20" s="18">
        <v>17</v>
      </c>
      <c r="J20" s="18">
        <v>172</v>
      </c>
      <c r="K20" s="18">
        <v>72</v>
      </c>
      <c r="L20" s="18">
        <v>5</v>
      </c>
      <c r="M20" s="16">
        <f t="shared" si="1"/>
        <v>266</v>
      </c>
    </row>
    <row r="21" spans="1:13" ht="12">
      <c r="A21" s="39" t="s">
        <v>111</v>
      </c>
      <c r="B21" s="15">
        <v>127</v>
      </c>
      <c r="C21" s="15">
        <v>780</v>
      </c>
      <c r="D21" s="15">
        <v>198</v>
      </c>
      <c r="E21" s="15">
        <v>37</v>
      </c>
      <c r="F21" s="16">
        <f t="shared" si="0"/>
        <v>1142</v>
      </c>
      <c r="G21" s="17"/>
      <c r="H21" s="40" t="s">
        <v>112</v>
      </c>
      <c r="I21" s="18">
        <v>12</v>
      </c>
      <c r="J21" s="18">
        <v>144</v>
      </c>
      <c r="K21" s="18">
        <v>32</v>
      </c>
      <c r="L21" s="18">
        <v>4</v>
      </c>
      <c r="M21" s="16">
        <f t="shared" si="1"/>
        <v>192</v>
      </c>
    </row>
    <row r="22" spans="1:13" ht="12">
      <c r="A22" s="39" t="s">
        <v>113</v>
      </c>
      <c r="B22" s="15">
        <v>60</v>
      </c>
      <c r="C22" s="15">
        <v>480</v>
      </c>
      <c r="D22" s="15">
        <v>127</v>
      </c>
      <c r="E22" s="15">
        <v>24</v>
      </c>
      <c r="F22" s="16">
        <f t="shared" si="0"/>
        <v>691</v>
      </c>
      <c r="G22" s="17"/>
      <c r="H22" s="40" t="s">
        <v>114</v>
      </c>
      <c r="I22" s="18">
        <v>94</v>
      </c>
      <c r="J22" s="18">
        <v>141</v>
      </c>
      <c r="K22" s="18">
        <v>61</v>
      </c>
      <c r="L22" s="18">
        <v>9</v>
      </c>
      <c r="M22" s="16">
        <f t="shared" si="1"/>
        <v>305</v>
      </c>
    </row>
    <row r="23" spans="1:13" ht="12">
      <c r="A23" s="39" t="s">
        <v>115</v>
      </c>
      <c r="B23" s="15">
        <v>361</v>
      </c>
      <c r="C23" s="15">
        <v>1264</v>
      </c>
      <c r="D23" s="15">
        <v>445</v>
      </c>
      <c r="E23" s="15">
        <v>60</v>
      </c>
      <c r="F23" s="16">
        <v>2129</v>
      </c>
      <c r="G23" s="17"/>
      <c r="H23" s="39" t="s">
        <v>80</v>
      </c>
      <c r="I23" s="15">
        <v>20</v>
      </c>
      <c r="J23" s="15">
        <v>172</v>
      </c>
      <c r="K23" s="15">
        <v>44</v>
      </c>
      <c r="L23" s="15">
        <v>7</v>
      </c>
      <c r="M23" s="16">
        <v>242</v>
      </c>
    </row>
    <row r="24" spans="1:13" ht="12">
      <c r="A24" s="39" t="s">
        <v>116</v>
      </c>
      <c r="B24" s="15">
        <v>102</v>
      </c>
      <c r="C24" s="15">
        <v>1468</v>
      </c>
      <c r="D24" s="15">
        <v>407</v>
      </c>
      <c r="E24" s="15">
        <v>68</v>
      </c>
      <c r="F24" s="16">
        <v>2046</v>
      </c>
      <c r="G24" s="17"/>
      <c r="H24" s="39" t="s">
        <v>230</v>
      </c>
      <c r="I24" s="15">
        <v>88</v>
      </c>
      <c r="J24" s="15">
        <v>203</v>
      </c>
      <c r="K24" s="15">
        <v>53</v>
      </c>
      <c r="L24" s="15">
        <v>11</v>
      </c>
      <c r="M24" s="16">
        <v>356</v>
      </c>
    </row>
    <row r="25" spans="1:13" ht="12">
      <c r="A25" s="39" t="s">
        <v>118</v>
      </c>
      <c r="B25" s="15">
        <v>234</v>
      </c>
      <c r="C25" s="15">
        <v>1448</v>
      </c>
      <c r="D25" s="15">
        <v>664</v>
      </c>
      <c r="E25" s="15">
        <v>76</v>
      </c>
      <c r="F25" s="16">
        <v>2423</v>
      </c>
      <c r="G25" s="17"/>
      <c r="H25" s="39" t="s">
        <v>231</v>
      </c>
      <c r="I25" s="15">
        <v>40</v>
      </c>
      <c r="J25" s="15">
        <v>167</v>
      </c>
      <c r="K25" s="15">
        <v>55</v>
      </c>
      <c r="L25" s="15">
        <v>8</v>
      </c>
      <c r="M25" s="16">
        <v>271</v>
      </c>
    </row>
    <row r="26" spans="1:13" ht="12">
      <c r="A26" s="39" t="s">
        <v>120</v>
      </c>
      <c r="B26" s="15">
        <v>174</v>
      </c>
      <c r="C26" s="15">
        <v>930</v>
      </c>
      <c r="D26" s="15">
        <v>372</v>
      </c>
      <c r="E26" s="15">
        <v>48</v>
      </c>
      <c r="F26" s="16">
        <f t="shared" si="0"/>
        <v>1524</v>
      </c>
      <c r="G26" s="17"/>
      <c r="H26" s="39" t="s">
        <v>121</v>
      </c>
      <c r="I26" s="15">
        <v>32</v>
      </c>
      <c r="J26" s="15">
        <v>514</v>
      </c>
      <c r="K26" s="15">
        <v>135</v>
      </c>
      <c r="L26" s="15">
        <v>13</v>
      </c>
      <c r="M26" s="16">
        <f t="shared" si="1"/>
        <v>694</v>
      </c>
    </row>
    <row r="27" spans="1:13" ht="12">
      <c r="A27" s="39" t="s">
        <v>122</v>
      </c>
      <c r="B27" s="15">
        <v>288</v>
      </c>
      <c r="C27" s="15">
        <v>1374</v>
      </c>
      <c r="D27" s="15">
        <v>602</v>
      </c>
      <c r="E27" s="15">
        <v>74</v>
      </c>
      <c r="F27" s="16">
        <f t="shared" si="0"/>
        <v>2338</v>
      </c>
      <c r="G27" s="17"/>
      <c r="H27" s="39" t="s">
        <v>123</v>
      </c>
      <c r="I27" s="15">
        <v>35</v>
      </c>
      <c r="J27" s="15">
        <v>188</v>
      </c>
      <c r="K27" s="15">
        <v>61</v>
      </c>
      <c r="L27" s="15">
        <v>8</v>
      </c>
      <c r="M27" s="16">
        <v>293</v>
      </c>
    </row>
    <row r="28" spans="1:13" ht="12">
      <c r="A28" s="33" t="s">
        <v>200</v>
      </c>
      <c r="B28" s="7">
        <v>3140</v>
      </c>
      <c r="C28" s="7">
        <v>33508</v>
      </c>
      <c r="D28" s="7">
        <v>8919</v>
      </c>
      <c r="E28" s="7">
        <v>1174</v>
      </c>
      <c r="F28" s="16">
        <v>46740</v>
      </c>
      <c r="G28" s="19"/>
      <c r="H28" s="39" t="s">
        <v>124</v>
      </c>
      <c r="I28" s="15">
        <v>180</v>
      </c>
      <c r="J28" s="15">
        <v>97</v>
      </c>
      <c r="K28" s="15">
        <v>50</v>
      </c>
      <c r="L28" s="15">
        <v>5</v>
      </c>
      <c r="M28" s="16">
        <f t="shared" si="1"/>
        <v>332</v>
      </c>
    </row>
    <row r="29" spans="8:13" ht="12">
      <c r="H29" s="39" t="s">
        <v>125</v>
      </c>
      <c r="I29" s="15">
        <v>27</v>
      </c>
      <c r="J29" s="15">
        <v>156</v>
      </c>
      <c r="K29" s="15">
        <v>119</v>
      </c>
      <c r="L29" s="15">
        <v>12</v>
      </c>
      <c r="M29" s="16">
        <f t="shared" si="1"/>
        <v>314</v>
      </c>
    </row>
    <row r="30" spans="8:13" ht="12">
      <c r="H30" s="39" t="s">
        <v>137</v>
      </c>
      <c r="I30" s="15">
        <v>48</v>
      </c>
      <c r="J30" s="15">
        <v>395</v>
      </c>
      <c r="K30" s="15">
        <v>74</v>
      </c>
      <c r="L30" s="15">
        <v>16</v>
      </c>
      <c r="M30" s="16">
        <v>534</v>
      </c>
    </row>
    <row r="31" spans="1:13" ht="12">
      <c r="A31" s="2" t="s">
        <v>556</v>
      </c>
      <c r="H31" s="33" t="s">
        <v>201</v>
      </c>
      <c r="I31" s="7">
        <f>SUM(I5:I30)</f>
        <v>1993</v>
      </c>
      <c r="J31" s="7">
        <f>SUM(J5:J30)</f>
        <v>9643</v>
      </c>
      <c r="K31" s="7">
        <f>SUM(K5:K30)</f>
        <v>2933</v>
      </c>
      <c r="L31" s="7">
        <f>SUM(L5:L30)</f>
        <v>318</v>
      </c>
      <c r="M31" s="16">
        <f t="shared" si="1"/>
        <v>14887</v>
      </c>
    </row>
    <row r="32" ht="12">
      <c r="A32" s="2" t="s">
        <v>217</v>
      </c>
    </row>
    <row r="33" ht="12">
      <c r="A33" s="2" t="s">
        <v>611</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
    </sheetView>
  </sheetViews>
  <sheetFormatPr defaultColWidth="9.00390625" defaultRowHeight="13.5"/>
  <cols>
    <col min="1" max="1" width="9.00390625" style="141" customWidth="1"/>
    <col min="2" max="2" width="12.625" style="140" customWidth="1"/>
    <col min="3" max="4" width="14.625" style="91" customWidth="1"/>
    <col min="5" max="5" width="12.875" style="91" customWidth="1"/>
    <col min="6" max="6" width="13.625" style="91" customWidth="1"/>
    <col min="7" max="7" width="13.125" style="91" customWidth="1"/>
    <col min="8" max="8" width="13.00390625" style="91" customWidth="1"/>
    <col min="9" max="9" width="13.875" style="91" customWidth="1"/>
    <col min="10" max="10" width="9.25390625" style="91" customWidth="1"/>
    <col min="11" max="11" width="7.125" style="91" customWidth="1"/>
    <col min="12" max="16384" width="9.00390625" style="91" customWidth="1"/>
  </cols>
  <sheetData>
    <row r="1" spans="1:10" ht="12.75">
      <c r="A1" s="139" t="s">
        <v>498</v>
      </c>
      <c r="C1" s="140"/>
      <c r="D1" s="141"/>
      <c r="E1" s="141"/>
      <c r="F1" s="141"/>
      <c r="G1" s="141"/>
      <c r="H1" s="141"/>
      <c r="I1" s="141"/>
      <c r="J1" s="141"/>
    </row>
    <row r="2" spans="1:10" ht="12.75">
      <c r="A2" s="142"/>
      <c r="C2" s="140"/>
      <c r="D2" s="141"/>
      <c r="E2" s="141"/>
      <c r="F2" s="141"/>
      <c r="G2" s="141"/>
      <c r="H2" s="141"/>
      <c r="I2" s="141"/>
      <c r="J2" s="141"/>
    </row>
    <row r="3" spans="1:11" ht="48">
      <c r="A3" s="35"/>
      <c r="B3" s="13" t="s">
        <v>499</v>
      </c>
      <c r="C3" s="89" t="s">
        <v>500</v>
      </c>
      <c r="D3" s="89" t="s">
        <v>501</v>
      </c>
      <c r="E3" s="89" t="s">
        <v>502</v>
      </c>
      <c r="F3" s="89" t="s">
        <v>503</v>
      </c>
      <c r="G3" s="89" t="s">
        <v>504</v>
      </c>
      <c r="H3" s="89" t="s">
        <v>505</v>
      </c>
      <c r="I3" s="89" t="s">
        <v>506</v>
      </c>
      <c r="J3" s="90" t="s">
        <v>507</v>
      </c>
      <c r="K3" s="89" t="s">
        <v>508</v>
      </c>
    </row>
    <row r="4" spans="1:11" ht="12.75">
      <c r="A4" s="65" t="s">
        <v>239</v>
      </c>
      <c r="B4" s="179">
        <v>5307.391162819872</v>
      </c>
      <c r="C4" s="180">
        <v>22.366669428838943</v>
      </c>
      <c r="D4" s="180">
        <v>876.2582579394</v>
      </c>
      <c r="E4" s="180">
        <v>898.6249273682389</v>
      </c>
      <c r="F4" s="181">
        <v>0</v>
      </c>
      <c r="G4" s="181">
        <v>0</v>
      </c>
      <c r="H4" s="181"/>
      <c r="I4" s="181">
        <v>898.6249273682389</v>
      </c>
      <c r="J4" s="182">
        <v>0.00016931575227833594</v>
      </c>
      <c r="K4" s="92">
        <v>14834</v>
      </c>
    </row>
    <row r="5" spans="1:11" ht="12.75">
      <c r="A5" s="65" t="s">
        <v>238</v>
      </c>
      <c r="B5" s="179">
        <v>4177.269053905941</v>
      </c>
      <c r="C5" s="180">
        <v>68.67638449657986</v>
      </c>
      <c r="D5" s="180">
        <v>244.6173118494</v>
      </c>
      <c r="E5" s="180">
        <v>313.29369634597987</v>
      </c>
      <c r="F5" s="181">
        <v>0</v>
      </c>
      <c r="G5" s="181">
        <v>0</v>
      </c>
      <c r="H5" s="181"/>
      <c r="I5" s="181">
        <v>313.29369634597987</v>
      </c>
      <c r="J5" s="182">
        <v>7.499964505590935E-05</v>
      </c>
      <c r="K5" s="92">
        <v>33078</v>
      </c>
    </row>
    <row r="6" spans="1:11" ht="12.75">
      <c r="A6" s="65" t="s">
        <v>83</v>
      </c>
      <c r="B6" s="179">
        <v>5587.801107034531</v>
      </c>
      <c r="C6" s="180">
        <v>1004.0411593355357</v>
      </c>
      <c r="D6" s="180">
        <v>3336.3619303898945</v>
      </c>
      <c r="E6" s="180">
        <v>4340.403089725431</v>
      </c>
      <c r="F6" s="181">
        <v>0</v>
      </c>
      <c r="G6" s="181">
        <v>0</v>
      </c>
      <c r="H6" s="181"/>
      <c r="I6" s="181">
        <v>4340.403089725431</v>
      </c>
      <c r="J6" s="182">
        <v>0.0007767640627475555</v>
      </c>
      <c r="K6" s="92">
        <v>61410</v>
      </c>
    </row>
    <row r="7" spans="1:11" ht="12.75">
      <c r="A7" s="65" t="s">
        <v>85</v>
      </c>
      <c r="B7" s="179">
        <v>4524.497820138448</v>
      </c>
      <c r="C7" s="180">
        <v>1610.0548277334137</v>
      </c>
      <c r="D7" s="180">
        <v>125.68506389107202</v>
      </c>
      <c r="E7" s="180">
        <v>1735.7398916244858</v>
      </c>
      <c r="F7" s="181">
        <v>0</v>
      </c>
      <c r="G7" s="181">
        <v>0</v>
      </c>
      <c r="H7" s="181"/>
      <c r="I7" s="181">
        <v>1735.7398916244858</v>
      </c>
      <c r="J7" s="182">
        <v>0.00038363150135662413</v>
      </c>
      <c r="K7" s="92">
        <v>91894</v>
      </c>
    </row>
    <row r="8" spans="1:11" ht="12.75">
      <c r="A8" s="65" t="s">
        <v>87</v>
      </c>
      <c r="B8" s="179">
        <v>1705.972809848289</v>
      </c>
      <c r="C8" s="180">
        <v>1610.5479912291646</v>
      </c>
      <c r="D8" s="180">
        <v>112.54693221240001</v>
      </c>
      <c r="E8" s="180">
        <v>1723.0949234415646</v>
      </c>
      <c r="F8" s="181">
        <v>0</v>
      </c>
      <c r="G8" s="181">
        <v>0</v>
      </c>
      <c r="H8" s="181"/>
      <c r="I8" s="181">
        <v>1723.0949234415646</v>
      </c>
      <c r="J8" s="182">
        <v>0.0010100365688681745</v>
      </c>
      <c r="K8" s="92">
        <v>57973</v>
      </c>
    </row>
    <row r="9" spans="1:11" ht="12.75">
      <c r="A9" s="65" t="s">
        <v>89</v>
      </c>
      <c r="B9" s="179">
        <v>1729.2023804193707</v>
      </c>
      <c r="C9" s="180">
        <v>452.09489991503335</v>
      </c>
      <c r="D9" s="180">
        <v>35.6015805978</v>
      </c>
      <c r="E9" s="180">
        <v>487.6964805128334</v>
      </c>
      <c r="F9" s="181">
        <v>0</v>
      </c>
      <c r="G9" s="181">
        <v>0</v>
      </c>
      <c r="H9" s="181"/>
      <c r="I9" s="181">
        <v>487.6964805128334</v>
      </c>
      <c r="J9" s="182">
        <v>0.00028203551304073265</v>
      </c>
      <c r="K9" s="92">
        <v>55337</v>
      </c>
    </row>
    <row r="10" spans="1:11" ht="12.75">
      <c r="A10" s="65" t="s">
        <v>91</v>
      </c>
      <c r="B10" s="179">
        <v>1337.2578499491703</v>
      </c>
      <c r="C10" s="180">
        <v>704.0506011849129</v>
      </c>
      <c r="D10" s="180">
        <v>223.945426341</v>
      </c>
      <c r="E10" s="180">
        <v>927.996027525913</v>
      </c>
      <c r="F10" s="181">
        <v>0</v>
      </c>
      <c r="G10" s="181">
        <v>0</v>
      </c>
      <c r="H10" s="181"/>
      <c r="I10" s="181">
        <v>927.996027525913</v>
      </c>
      <c r="J10" s="182">
        <v>0.0006939544438353354</v>
      </c>
      <c r="K10" s="92">
        <v>75589</v>
      </c>
    </row>
    <row r="11" spans="1:11" ht="12.75">
      <c r="A11" s="65" t="s">
        <v>93</v>
      </c>
      <c r="B11" s="179">
        <v>2477.5787235934067</v>
      </c>
      <c r="C11" s="180">
        <v>742.9150483947535</v>
      </c>
      <c r="D11" s="180">
        <v>429.5158433412</v>
      </c>
      <c r="E11" s="180">
        <v>1172.4308917359535</v>
      </c>
      <c r="F11" s="181">
        <v>5245.1</v>
      </c>
      <c r="G11" s="181">
        <v>0</v>
      </c>
      <c r="H11" s="181">
        <v>8646.119999999999</v>
      </c>
      <c r="I11" s="181">
        <v>15063.650891735953</v>
      </c>
      <c r="J11" s="182">
        <v>0.006079988800472133</v>
      </c>
      <c r="K11" s="92">
        <v>138362</v>
      </c>
    </row>
    <row r="12" spans="1:11" ht="12.75">
      <c r="A12" s="65" t="s">
        <v>95</v>
      </c>
      <c r="B12" s="179">
        <v>2657.8488598368963</v>
      </c>
      <c r="C12" s="180">
        <v>1764.9308821093618</v>
      </c>
      <c r="D12" s="180">
        <v>290.21030377626</v>
      </c>
      <c r="E12" s="180">
        <v>2055.141185885622</v>
      </c>
      <c r="F12" s="181">
        <v>0</v>
      </c>
      <c r="G12" s="181">
        <v>0</v>
      </c>
      <c r="H12" s="181"/>
      <c r="I12" s="181">
        <v>2055.141185885622</v>
      </c>
      <c r="J12" s="182">
        <v>0.0007732347828129472</v>
      </c>
      <c r="K12" s="92">
        <v>109737</v>
      </c>
    </row>
    <row r="13" spans="1:11" ht="12.75">
      <c r="A13" s="65" t="s">
        <v>97</v>
      </c>
      <c r="B13" s="179">
        <v>1377.529490155867</v>
      </c>
      <c r="C13" s="180">
        <v>2283.396577653763</v>
      </c>
      <c r="D13" s="180">
        <v>234.2813690952</v>
      </c>
      <c r="E13" s="180">
        <v>2517.6779467489628</v>
      </c>
      <c r="F13" s="181">
        <v>0</v>
      </c>
      <c r="G13" s="181">
        <v>1428.5630293488935</v>
      </c>
      <c r="H13" s="181"/>
      <c r="I13" s="181">
        <v>3946.240976097856</v>
      </c>
      <c r="J13" s="182">
        <v>0.0028647234083179884</v>
      </c>
      <c r="K13" s="92">
        <v>85087</v>
      </c>
    </row>
    <row r="14" spans="1:11" ht="12.75">
      <c r="A14" s="65" t="s">
        <v>99</v>
      </c>
      <c r="B14" s="179">
        <v>2990.152200940876</v>
      </c>
      <c r="C14" s="180">
        <v>6396.933348747807</v>
      </c>
      <c r="D14" s="180">
        <v>6657.4955717886005</v>
      </c>
      <c r="E14" s="180">
        <v>13054.428920536408</v>
      </c>
      <c r="F14" s="181">
        <v>0</v>
      </c>
      <c r="G14" s="181">
        <v>0</v>
      </c>
      <c r="H14" s="181">
        <v>3341.94</v>
      </c>
      <c r="I14" s="181">
        <v>16396.368920536406</v>
      </c>
      <c r="J14" s="182">
        <v>0.005483456298772067</v>
      </c>
      <c r="K14" s="92">
        <v>210583</v>
      </c>
    </row>
    <row r="15" spans="1:11" ht="12.75">
      <c r="A15" s="65" t="s">
        <v>101</v>
      </c>
      <c r="B15" s="179">
        <v>3506.344200602784</v>
      </c>
      <c r="C15" s="180">
        <v>11614.083922470512</v>
      </c>
      <c r="D15" s="180">
        <v>461.6721096876</v>
      </c>
      <c r="E15" s="180">
        <v>12075.756032158113</v>
      </c>
      <c r="F15" s="181">
        <v>0</v>
      </c>
      <c r="G15" s="181">
        <v>0</v>
      </c>
      <c r="H15" s="181"/>
      <c r="I15" s="181">
        <v>12075.756032158113</v>
      </c>
      <c r="J15" s="182">
        <v>0.0034439733640759347</v>
      </c>
      <c r="K15" s="92">
        <v>258056</v>
      </c>
    </row>
    <row r="16" spans="1:11" ht="12.75">
      <c r="A16" s="65" t="s">
        <v>103</v>
      </c>
      <c r="B16" s="179">
        <v>3092.1007801469696</v>
      </c>
      <c r="C16" s="180">
        <v>1414.6142132634159</v>
      </c>
      <c r="D16" s="180">
        <v>63.164094609</v>
      </c>
      <c r="E16" s="180">
        <v>1477.7783078724158</v>
      </c>
      <c r="F16" s="181">
        <v>0</v>
      </c>
      <c r="G16" s="181">
        <v>0</v>
      </c>
      <c r="H16" s="181"/>
      <c r="I16" s="181">
        <v>1477.7783078724158</v>
      </c>
      <c r="J16" s="182">
        <v>0.0004779204860852485</v>
      </c>
      <c r="K16" s="92">
        <v>65924</v>
      </c>
    </row>
    <row r="17" spans="1:11" ht="12.75">
      <c r="A17" s="65" t="s">
        <v>105</v>
      </c>
      <c r="B17" s="179">
        <v>1510.520488832254</v>
      </c>
      <c r="C17" s="180">
        <v>2847.721091601816</v>
      </c>
      <c r="D17" s="180">
        <v>101.0625513744</v>
      </c>
      <c r="E17" s="180">
        <v>2948.783642976216</v>
      </c>
      <c r="F17" s="181">
        <v>0</v>
      </c>
      <c r="G17" s="181">
        <v>0</v>
      </c>
      <c r="H17" s="181"/>
      <c r="I17" s="181">
        <v>2948.783642976216</v>
      </c>
      <c r="J17" s="182">
        <v>0.0019521639492992564</v>
      </c>
      <c r="K17" s="92">
        <v>97262</v>
      </c>
    </row>
    <row r="18" spans="1:11" ht="12.75">
      <c r="A18" s="65" t="s">
        <v>107</v>
      </c>
      <c r="B18" s="179">
        <v>2343.639000695849</v>
      </c>
      <c r="C18" s="180">
        <v>9807.508887653674</v>
      </c>
      <c r="D18" s="180">
        <v>62.0156565252</v>
      </c>
      <c r="E18" s="180">
        <v>9869.524544178874</v>
      </c>
      <c r="F18" s="181">
        <v>0</v>
      </c>
      <c r="G18" s="181">
        <v>0</v>
      </c>
      <c r="H18" s="181"/>
      <c r="I18" s="181">
        <v>9869.524544178874</v>
      </c>
      <c r="J18" s="182">
        <v>0.00421119657986939</v>
      </c>
      <c r="K18" s="92">
        <v>165277</v>
      </c>
    </row>
    <row r="19" spans="1:11" ht="12.75">
      <c r="A19" s="65" t="s">
        <v>109</v>
      </c>
      <c r="B19" s="179">
        <v>2283.952898837105</v>
      </c>
      <c r="C19" s="180">
        <v>1805.048034282523</v>
      </c>
      <c r="D19" s="180">
        <v>145.874605404276</v>
      </c>
      <c r="E19" s="180">
        <v>1950.9226396867991</v>
      </c>
      <c r="F19" s="181">
        <v>0</v>
      </c>
      <c r="G19" s="181">
        <v>0</v>
      </c>
      <c r="H19" s="181"/>
      <c r="I19" s="181">
        <v>1950.9226396867991</v>
      </c>
      <c r="J19" s="182">
        <v>0.0008541868970590983</v>
      </c>
      <c r="K19" s="92">
        <v>80982</v>
      </c>
    </row>
    <row r="20" spans="1:11" ht="12.75">
      <c r="A20" s="65" t="s">
        <v>111</v>
      </c>
      <c r="B20" s="179">
        <v>1439.4506633790634</v>
      </c>
      <c r="C20" s="180">
        <v>1870.9930175805655</v>
      </c>
      <c r="D20" s="180">
        <v>80.39066586599999</v>
      </c>
      <c r="E20" s="180">
        <v>1951.3836834465656</v>
      </c>
      <c r="F20" s="181">
        <v>0</v>
      </c>
      <c r="G20" s="181">
        <v>0</v>
      </c>
      <c r="H20" s="181"/>
      <c r="I20" s="181">
        <v>1951.3836834465656</v>
      </c>
      <c r="J20" s="182">
        <v>0.0013556447143980303</v>
      </c>
      <c r="K20" s="92">
        <v>102909</v>
      </c>
    </row>
    <row r="21" spans="1:11" ht="12.75">
      <c r="A21" s="65" t="s">
        <v>113</v>
      </c>
      <c r="B21" s="179">
        <v>827.2292054423533</v>
      </c>
      <c r="C21" s="180">
        <v>765.1612784707768</v>
      </c>
      <c r="D21" s="180">
        <v>34.453142514</v>
      </c>
      <c r="E21" s="180">
        <v>799.6144209847768</v>
      </c>
      <c r="F21" s="181">
        <v>0</v>
      </c>
      <c r="G21" s="181">
        <v>0</v>
      </c>
      <c r="H21" s="181"/>
      <c r="I21" s="181">
        <v>799.6144209847768</v>
      </c>
      <c r="J21" s="182">
        <v>0.0009666177351139219</v>
      </c>
      <c r="K21" s="92">
        <v>58922</v>
      </c>
    </row>
    <row r="22" spans="1:11" ht="12.75">
      <c r="A22" s="65" t="s">
        <v>115</v>
      </c>
      <c r="B22" s="179">
        <v>2184.856618784233</v>
      </c>
      <c r="C22" s="180">
        <v>4400.497285484105</v>
      </c>
      <c r="D22" s="180">
        <v>57.42190419000001</v>
      </c>
      <c r="E22" s="180">
        <v>4457.919189674105</v>
      </c>
      <c r="F22" s="181">
        <v>0</v>
      </c>
      <c r="G22" s="181">
        <v>0</v>
      </c>
      <c r="H22" s="181"/>
      <c r="I22" s="181">
        <v>4457.919189674105</v>
      </c>
      <c r="J22" s="182">
        <v>0.0020403715060051497</v>
      </c>
      <c r="K22" s="92">
        <v>163764</v>
      </c>
    </row>
    <row r="23" spans="1:11" ht="12.75">
      <c r="A23" s="65" t="s">
        <v>116</v>
      </c>
      <c r="B23" s="179">
        <v>2509.965410367945</v>
      </c>
      <c r="C23" s="180">
        <v>9996.776126555511</v>
      </c>
      <c r="D23" s="180">
        <v>230.8360548438</v>
      </c>
      <c r="E23" s="180">
        <v>10227.61218139931</v>
      </c>
      <c r="F23" s="181">
        <v>0</v>
      </c>
      <c r="G23" s="181">
        <v>0</v>
      </c>
      <c r="H23" s="181"/>
      <c r="I23" s="181">
        <v>10227.61218139931</v>
      </c>
      <c r="J23" s="182">
        <v>0.004074802042750066</v>
      </c>
      <c r="K23" s="92">
        <v>216013</v>
      </c>
    </row>
    <row r="24" spans="1:11" ht="12.75">
      <c r="A24" s="65" t="s">
        <v>118</v>
      </c>
      <c r="B24" s="179">
        <v>2454.047304190421</v>
      </c>
      <c r="C24" s="180">
        <v>8372.65028262598</v>
      </c>
      <c r="D24" s="180">
        <v>488.08618561500003</v>
      </c>
      <c r="E24" s="180">
        <v>8860.73646824098</v>
      </c>
      <c r="F24" s="181">
        <v>0</v>
      </c>
      <c r="G24" s="181">
        <v>0</v>
      </c>
      <c r="H24" s="181"/>
      <c r="I24" s="181">
        <v>8860.73646824098</v>
      </c>
      <c r="J24" s="182">
        <v>0.0036106624567141736</v>
      </c>
      <c r="K24" s="92">
        <v>197770</v>
      </c>
    </row>
    <row r="25" spans="1:11" ht="12.75">
      <c r="A25" s="65" t="s">
        <v>120</v>
      </c>
      <c r="B25" s="179">
        <v>1563.5348308319615</v>
      </c>
      <c r="C25" s="180">
        <v>4239.557961067575</v>
      </c>
      <c r="D25" s="180">
        <v>130.9219415532</v>
      </c>
      <c r="E25" s="180">
        <v>4370.479902620775</v>
      </c>
      <c r="F25" s="181">
        <v>0</v>
      </c>
      <c r="G25" s="181">
        <v>0</v>
      </c>
      <c r="H25" s="181"/>
      <c r="I25" s="181">
        <v>4370.479902620775</v>
      </c>
      <c r="J25" s="182">
        <v>0.002795255862829247</v>
      </c>
      <c r="K25" s="92">
        <v>136195</v>
      </c>
    </row>
    <row r="26" spans="1:11" ht="12.75">
      <c r="A26" s="65" t="s">
        <v>122</v>
      </c>
      <c r="B26" s="179">
        <v>2293.632716753478</v>
      </c>
      <c r="C26" s="180">
        <v>3705.7931016136667</v>
      </c>
      <c r="D26" s="180">
        <v>389.09082279144</v>
      </c>
      <c r="E26" s="180">
        <v>4094.883924405107</v>
      </c>
      <c r="F26" s="181">
        <v>0</v>
      </c>
      <c r="G26" s="181">
        <v>0</v>
      </c>
      <c r="H26" s="181"/>
      <c r="I26" s="181">
        <v>4094.883924405107</v>
      </c>
      <c r="J26" s="182">
        <v>0.0017853267851015004</v>
      </c>
      <c r="K26" s="92">
        <v>194987</v>
      </c>
    </row>
    <row r="27" spans="1:11" ht="12.75">
      <c r="A27" s="93"/>
      <c r="B27" s="143"/>
      <c r="C27" s="144"/>
      <c r="D27" s="144"/>
      <c r="E27" s="144"/>
      <c r="F27" s="145"/>
      <c r="G27" s="145"/>
      <c r="H27" s="94"/>
      <c r="I27" s="145"/>
      <c r="J27" s="146"/>
      <c r="K27" s="94"/>
    </row>
    <row r="28" spans="1:10" ht="12.75">
      <c r="A28" s="66" t="s">
        <v>599</v>
      </c>
      <c r="B28" s="147"/>
      <c r="C28" s="148"/>
      <c r="D28" s="148"/>
      <c r="E28" s="148"/>
      <c r="F28" s="149"/>
      <c r="G28" s="149"/>
      <c r="H28" s="149"/>
      <c r="I28" s="149"/>
      <c r="J28" s="150"/>
    </row>
    <row r="29" spans="1:2" ht="12.75">
      <c r="A29" s="55" t="s">
        <v>79</v>
      </c>
      <c r="B29" s="91"/>
    </row>
    <row r="30" spans="1:2" ht="12.75">
      <c r="A30" s="55" t="s">
        <v>600</v>
      </c>
      <c r="B30" s="91"/>
    </row>
    <row r="31" spans="1:2" ht="12.75">
      <c r="A31" s="55" t="s">
        <v>612</v>
      </c>
      <c r="B31" s="91"/>
    </row>
    <row r="32" spans="1:2" ht="12.75">
      <c r="A32" s="151" t="s">
        <v>613</v>
      </c>
      <c r="B32" s="91"/>
    </row>
    <row r="33" ht="12.75">
      <c r="B33" s="91"/>
    </row>
    <row r="34" ht="12.75">
      <c r="B34" s="91"/>
    </row>
    <row r="35" ht="12.75">
      <c r="B35" s="147"/>
    </row>
    <row r="36" ht="12.75">
      <c r="B36" s="91"/>
    </row>
    <row r="37" ht="12.75">
      <c r="B37" s="91"/>
    </row>
    <row r="38" ht="12.75">
      <c r="B38" s="91"/>
    </row>
    <row r="39" ht="12.75">
      <c r="B39" s="91"/>
    </row>
    <row r="40" ht="12.75">
      <c r="B40" s="91"/>
    </row>
    <row r="41" ht="12.75">
      <c r="B41" s="91"/>
    </row>
    <row r="42" ht="12.75">
      <c r="B42" s="91"/>
    </row>
    <row r="43" ht="12.75">
      <c r="B43" s="91"/>
    </row>
    <row r="44" ht="12.75">
      <c r="B44" s="91"/>
    </row>
    <row r="45" ht="12.75">
      <c r="B45" s="91"/>
    </row>
    <row r="46" ht="12.75">
      <c r="B46" s="91"/>
    </row>
    <row r="47" ht="12.75">
      <c r="B47" s="91"/>
    </row>
    <row r="48" ht="12.75">
      <c r="B48" s="91"/>
    </row>
    <row r="49" ht="12.75">
      <c r="B49" s="91"/>
    </row>
    <row r="50" ht="12.75">
      <c r="B50" s="91"/>
    </row>
    <row r="51" ht="12.75">
      <c r="B51" s="91"/>
    </row>
    <row r="52" ht="12.75">
      <c r="B52" s="91"/>
    </row>
    <row r="53" ht="12.75">
      <c r="B53" s="91"/>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2015-01-26T01:11:58Z</cp:lastPrinted>
  <dcterms:created xsi:type="dcterms:W3CDTF">2009-04-01T05:16:00Z</dcterms:created>
  <dcterms:modified xsi:type="dcterms:W3CDTF">2022-09-02T04:56:01Z</dcterms:modified>
  <cp:category/>
  <cp:version/>
  <cp:contentType/>
  <cp:contentStatus/>
</cp:coreProperties>
</file>