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315" windowHeight="11205"/>
  </bookViews>
  <sheets>
    <sheet name="助成金の使途" sheetId="1" r:id="rId1"/>
    <sheet name="費目の内容" sheetId="5" r:id="rId2"/>
    <sheet name="構成比" sheetId="6" r:id="rId3"/>
  </sheets>
  <definedNames>
    <definedName name="_xlnm.Print_Area" localSheetId="0">助成金の使途!$A$1:$G$27</definedName>
  </definedNames>
  <calcPr calcId="145621"/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 l="1"/>
  <c r="F25" i="1" l="1"/>
  <c r="D5" i="6" s="1"/>
  <c r="E25" i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<sst xmlns="http://schemas.openxmlformats.org/spreadsheetml/2006/main" count="72" uniqueCount="57">
  <si>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</si>
  <si>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</si>
  <si>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</si>
  <si>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</si>
  <si>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</si>
  <si>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</si>
  <si>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</si>
  <si>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</si>
  <si>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</si>
  <si>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</si>
  <si>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</si>
  <si>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</si>
  <si>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</si>
  <si>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</si>
  <si>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</si>
  <si>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</si>
  <si>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r>
      <t>費目
（</t>
    </r>
    <r>
      <rPr>
        <sz val="9"/>
        <color theme="1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</si>
  <si>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</si>
  <si>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</si>
  <si>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</si>
  <si>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</si>
  <si>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</si>
  <si>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r>
      <t xml:space="preserve">助成金で不足する分に対する対応
</t>
    </r>
    <r>
      <rPr>
        <sz val="9"/>
        <color theme="1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</si>
  <si>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</si>
  <si>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</si>
  <si>
    <t>物品費</t>
    <phoneticPr fontId="1"/>
  </si>
  <si>
    <t>その他</t>
    <phoneticPr fontId="1"/>
  </si>
  <si>
    <t>申請事業に関連して、申請組織、カウンタパートのスタッフ（職員・構成員など）に支払われる費用</t>
    <rPh sb="0" eb="2">
      <t>シンセイ</t>
    </rPh>
    <rPh sb="2" eb="4">
      <t>ジギョウ</t>
    </rPh>
    <rPh sb="5" eb="7">
      <t>カンレン</t>
    </rPh>
    <rPh sb="10" eb="12">
      <t>シンセイ</t>
    </rPh>
    <rPh sb="12" eb="14">
      <t>ソシキ</t>
    </rPh>
    <rPh sb="28" eb="30">
      <t>ショクイン</t>
    </rPh>
    <rPh sb="31" eb="34">
      <t>コウセイイン</t>
    </rPh>
    <rPh sb="38" eb="40">
      <t>シハラ</t>
    </rPh>
    <rPh sb="43" eb="45">
      <t>ヒヨウ</t>
    </rPh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</si>
  <si>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</si>
  <si>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</si>
  <si>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</si>
  <si>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</si>
  <si>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</si>
  <si>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</si>
  <si>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</si>
  <si>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旅費交通費</t>
    <phoneticPr fontId="1"/>
  </si>
  <si>
    <t>旅費交通費</t>
    <phoneticPr fontId="1"/>
  </si>
  <si>
    <t>防虫用ネットの購入　2,000円×50世帯分＝100,000円</t>
    <rPh sb="0" eb="3">
      <t>ボウチュウヨウ</t>
    </rPh>
    <rPh sb="7" eb="9">
      <t>コウニュウ</t>
    </rPh>
    <rPh sb="15" eb="16">
      <t>エン</t>
    </rPh>
    <rPh sb="19" eb="21">
      <t>セタイ</t>
    </rPh>
    <rPh sb="21" eb="22">
      <t>ブン</t>
    </rPh>
    <rPh sb="30" eb="31">
      <t>エン</t>
    </rPh>
    <phoneticPr fontId="1"/>
  </si>
  <si>
    <t>アジアの地域ネットワークを強化する会の現地スタッフ1名、ベトナム自立支援ネットワークの現地スタッフ2名の現地訪問交通費
定例会合1,000円×3人×11回＝33,000円
相互視察1,000円×3人×3回＝9,000円
定期的な農業生産者訪問1,000円×3人×22回=66,000円（月当たり2回計算）
小売業者・流通業者訪問費用1,000円×3人×11回＝33,000円（月当たり1回計算）</t>
    <rPh sb="19" eb="21">
      <t>ゲンチ</t>
    </rPh>
    <rPh sb="26" eb="27">
      <t>メイ</t>
    </rPh>
    <rPh sb="43" eb="45">
      <t>ゲンチ</t>
    </rPh>
    <rPh sb="50" eb="51">
      <t>メイ</t>
    </rPh>
    <rPh sb="52" eb="54">
      <t>ゲンチ</t>
    </rPh>
    <rPh sb="54" eb="56">
      <t>ホウモン</t>
    </rPh>
    <rPh sb="56" eb="59">
      <t>コウツウヒ</t>
    </rPh>
    <rPh sb="60" eb="62">
      <t>テイレイ</t>
    </rPh>
    <rPh sb="62" eb="64">
      <t>カイゴウ</t>
    </rPh>
    <rPh sb="69" eb="70">
      <t>エン</t>
    </rPh>
    <rPh sb="72" eb="73">
      <t>ニン</t>
    </rPh>
    <rPh sb="76" eb="77">
      <t>カイ</t>
    </rPh>
    <rPh sb="84" eb="85">
      <t>エン</t>
    </rPh>
    <rPh sb="86" eb="88">
      <t>ソウゴ</t>
    </rPh>
    <rPh sb="88" eb="90">
      <t>シサツ</t>
    </rPh>
    <rPh sb="95" eb="96">
      <t>エン</t>
    </rPh>
    <rPh sb="98" eb="99">
      <t>ニン</t>
    </rPh>
    <rPh sb="101" eb="102">
      <t>カイ</t>
    </rPh>
    <rPh sb="108" eb="109">
      <t>エン</t>
    </rPh>
    <rPh sb="110" eb="112">
      <t>テイキ</t>
    </rPh>
    <rPh sb="112" eb="113">
      <t>テキ</t>
    </rPh>
    <rPh sb="114" eb="116">
      <t>ノウギョウ</t>
    </rPh>
    <rPh sb="116" eb="119">
      <t>セイサンシャ</t>
    </rPh>
    <rPh sb="119" eb="121">
      <t>ホウモン</t>
    </rPh>
    <rPh sb="122" eb="127">
      <t>０００エン</t>
    </rPh>
    <rPh sb="133" eb="134">
      <t>カイ</t>
    </rPh>
    <rPh sb="141" eb="142">
      <t>エン</t>
    </rPh>
    <rPh sb="143" eb="144">
      <t>ツキ</t>
    </rPh>
    <rPh sb="144" eb="145">
      <t>ア</t>
    </rPh>
    <rPh sb="148" eb="149">
      <t>カイ</t>
    </rPh>
    <rPh sb="149" eb="151">
      <t>ケイサン</t>
    </rPh>
    <rPh sb="153" eb="155">
      <t>コウリ</t>
    </rPh>
    <rPh sb="155" eb="157">
      <t>ギョウシャ</t>
    </rPh>
    <rPh sb="158" eb="160">
      <t>リュウツウ</t>
    </rPh>
    <rPh sb="160" eb="162">
      <t>ギョウシャ</t>
    </rPh>
    <rPh sb="162" eb="164">
      <t>ホウモン</t>
    </rPh>
    <rPh sb="164" eb="166">
      <t>ヒヨウ</t>
    </rPh>
    <rPh sb="171" eb="172">
      <t>エン</t>
    </rPh>
    <rPh sb="174" eb="175">
      <t>ニン</t>
    </rPh>
    <rPh sb="178" eb="179">
      <t>カイ</t>
    </rPh>
    <rPh sb="186" eb="187">
      <t>エン</t>
    </rPh>
    <rPh sb="188" eb="189">
      <t>ツキ</t>
    </rPh>
    <rPh sb="189" eb="190">
      <t>ア</t>
    </rPh>
    <rPh sb="193" eb="194">
      <t>カイ</t>
    </rPh>
    <rPh sb="194" eb="196">
      <t>ケイサン</t>
    </rPh>
    <phoneticPr fontId="1"/>
  </si>
  <si>
    <t>アジアの地域ネットワークを強化する会の現地スタッフ1名に関わる人件費（当申請事業相当分）
1人×80,000×１１カ月＝880,000</t>
    <rPh sb="28" eb="29">
      <t>カカ</t>
    </rPh>
    <rPh sb="31" eb="34">
      <t>ジンケンヒ</t>
    </rPh>
    <rPh sb="35" eb="36">
      <t>トウ</t>
    </rPh>
    <rPh sb="36" eb="38">
      <t>シンセイ</t>
    </rPh>
    <rPh sb="38" eb="40">
      <t>ジギョウ</t>
    </rPh>
    <rPh sb="40" eb="43">
      <t>ソウトウブン</t>
    </rPh>
    <rPh sb="46" eb="47">
      <t>ニン</t>
    </rPh>
    <rPh sb="58" eb="59">
      <t>ゲツ</t>
    </rPh>
    <phoneticPr fontId="1"/>
  </si>
  <si>
    <t>ベトナム自立支援ネットワークの現地スタッフ2名に関わる人件費
定例会合2,000円×2人×11回＝44,000円
相互視察2,000円×2人×3回＝12,000円
定期的な農業生産者訪問2,000円×2人×22回＝88,000円</t>
    <rPh sb="24" eb="25">
      <t>カカ</t>
    </rPh>
    <rPh sb="27" eb="30">
      <t>ジンケンヒ</t>
    </rPh>
    <rPh sb="31" eb="33">
      <t>テイレイ</t>
    </rPh>
    <rPh sb="33" eb="35">
      <t>カイゴウ</t>
    </rPh>
    <rPh sb="40" eb="41">
      <t>エン</t>
    </rPh>
    <rPh sb="42" eb="44">
      <t>ニニン</t>
    </rPh>
    <rPh sb="47" eb="48">
      <t>カイ</t>
    </rPh>
    <rPh sb="55" eb="56">
      <t>エン</t>
    </rPh>
    <rPh sb="57" eb="59">
      <t>ソウゴ</t>
    </rPh>
    <rPh sb="59" eb="61">
      <t>シサツ</t>
    </rPh>
    <rPh sb="66" eb="67">
      <t>エン</t>
    </rPh>
    <rPh sb="69" eb="70">
      <t>ニン</t>
    </rPh>
    <rPh sb="72" eb="73">
      <t>カイ</t>
    </rPh>
    <rPh sb="80" eb="81">
      <t>エン</t>
    </rPh>
    <rPh sb="82" eb="85">
      <t>テイキテキ</t>
    </rPh>
    <rPh sb="86" eb="88">
      <t>ノウギョウ</t>
    </rPh>
    <rPh sb="88" eb="91">
      <t>セイサンシャ</t>
    </rPh>
    <rPh sb="91" eb="93">
      <t>ホウモン</t>
    </rPh>
    <rPh sb="98" eb="99">
      <t>エン</t>
    </rPh>
    <rPh sb="101" eb="102">
      <t>ニン</t>
    </rPh>
    <rPh sb="105" eb="106">
      <t>カイ</t>
    </rPh>
    <rPh sb="113" eb="114">
      <t>エン</t>
    </rPh>
    <phoneticPr fontId="1"/>
  </si>
  <si>
    <t>文房具購入費
作業日誌ノート　50円×100冊＝5,000円
ボールペン　50円×100本＝5,000円</t>
    <rPh sb="0" eb="3">
      <t>ブンボウグ</t>
    </rPh>
    <rPh sb="3" eb="6">
      <t>コウニュウヒ</t>
    </rPh>
    <rPh sb="7" eb="9">
      <t>サギョウ</t>
    </rPh>
    <rPh sb="9" eb="11">
      <t>ニッシ</t>
    </rPh>
    <rPh sb="17" eb="18">
      <t>エン</t>
    </rPh>
    <rPh sb="22" eb="23">
      <t>サツ</t>
    </rPh>
    <rPh sb="25" eb="30">
      <t>０００エン</t>
    </rPh>
    <rPh sb="39" eb="40">
      <t>エン</t>
    </rPh>
    <rPh sb="44" eb="45">
      <t>ホン</t>
    </rPh>
    <rPh sb="51" eb="52">
      <t>エン</t>
    </rPh>
    <phoneticPr fontId="1"/>
  </si>
  <si>
    <t>業務用PCの購入　ノートPC2台×70,000円=140,000円</t>
    <rPh sb="0" eb="3">
      <t>ギョウムヨウ</t>
    </rPh>
    <rPh sb="6" eb="8">
      <t>コウニュウ</t>
    </rPh>
    <rPh sb="15" eb="16">
      <t>ダイ</t>
    </rPh>
    <rPh sb="23" eb="24">
      <t>エン</t>
    </rPh>
    <rPh sb="32" eb="33">
      <t>エン</t>
    </rPh>
    <phoneticPr fontId="1"/>
  </si>
  <si>
    <t>1台分はクラウドファンディングで対応予定</t>
    <rPh sb="1" eb="3">
      <t>ダイブン</t>
    </rPh>
    <rPh sb="16" eb="18">
      <t>タイオウ</t>
    </rPh>
    <rPh sb="18" eb="20">
      <t>ヨテイ</t>
    </rPh>
    <phoneticPr fontId="1"/>
  </si>
  <si>
    <t>物品費</t>
    <phoneticPr fontId="1"/>
  </si>
  <si>
    <t>物品費</t>
    <phoneticPr fontId="1"/>
  </si>
  <si>
    <t>キックオフミーティングにおける懇親会の開催
食費500円×62人分
1月の定例会合での懇親会の開催
食費500円×62人分</t>
    <rPh sb="15" eb="17">
      <t>コンシン</t>
    </rPh>
    <rPh sb="17" eb="18">
      <t>カイ</t>
    </rPh>
    <rPh sb="19" eb="21">
      <t>カイサイ</t>
    </rPh>
    <rPh sb="22" eb="24">
      <t>ショクヒ</t>
    </rPh>
    <rPh sb="27" eb="28">
      <t>エン</t>
    </rPh>
    <rPh sb="31" eb="32">
      <t>ニン</t>
    </rPh>
    <rPh sb="32" eb="33">
      <t>ブン</t>
    </rPh>
    <rPh sb="35" eb="36">
      <t>ガツ</t>
    </rPh>
    <rPh sb="37" eb="39">
      <t>テイレイ</t>
    </rPh>
    <rPh sb="39" eb="41">
      <t>カイゴウ</t>
    </rPh>
    <rPh sb="43" eb="45">
      <t>コンシン</t>
    </rPh>
    <rPh sb="45" eb="46">
      <t>カイ</t>
    </rPh>
    <rPh sb="47" eb="49">
      <t>カイサイ</t>
    </rPh>
    <rPh sb="50" eb="52">
      <t>ショクヒ</t>
    </rPh>
    <rPh sb="55" eb="56">
      <t>エン</t>
    </rPh>
    <rPh sb="59" eb="61">
      <t>ニンブン</t>
    </rPh>
    <phoneticPr fontId="1"/>
  </si>
  <si>
    <t>残額は自己資金で対応予定</t>
    <rPh sb="0" eb="2">
      <t>ザンガク</t>
    </rPh>
    <rPh sb="3" eb="5">
      <t>ジコ</t>
    </rPh>
    <rPh sb="5" eb="7">
      <t>シキン</t>
    </rPh>
    <rPh sb="8" eb="10">
      <t>タイオウ</t>
    </rPh>
    <rPh sb="10" eb="12">
      <t>ヨテイ</t>
    </rPh>
    <phoneticPr fontId="1"/>
  </si>
  <si>
    <t>インターネット通信費　
5,000円×11カ月＝55,000円</t>
    <rPh sb="7" eb="10">
      <t>ツウシンヒ</t>
    </rPh>
    <rPh sb="13" eb="18">
      <t>０００エン</t>
    </rPh>
    <rPh sb="22" eb="23">
      <t>ゲツ</t>
    </rPh>
    <rPh sb="30" eb="31">
      <t>エン</t>
    </rPh>
    <phoneticPr fontId="1"/>
  </si>
  <si>
    <t>講師宿泊費　5,000円×1泊分×3回＝15,000円</t>
    <rPh sb="0" eb="2">
      <t>コウシ</t>
    </rPh>
    <rPh sb="2" eb="4">
      <t>シュクハク</t>
    </rPh>
    <rPh sb="4" eb="5">
      <t>ヒ</t>
    </rPh>
    <rPh sb="7" eb="12">
      <t>０００エン</t>
    </rPh>
    <rPh sb="14" eb="15">
      <t>ハク</t>
    </rPh>
    <rPh sb="15" eb="16">
      <t>ブン</t>
    </rPh>
    <rPh sb="18" eb="19">
      <t>カイ</t>
    </rPh>
    <rPh sb="26" eb="27">
      <t>エン</t>
    </rPh>
    <phoneticPr fontId="1"/>
  </si>
  <si>
    <t>相互視察（流通業者の現場視察）
農業生産者20人×1,000円＝20,000円
小売業者6人（A社B社3名ずつ）×500円＝3,000円</t>
    <rPh sb="0" eb="2">
      <t>ソウゴ</t>
    </rPh>
    <rPh sb="2" eb="4">
      <t>シサツ</t>
    </rPh>
    <rPh sb="5" eb="7">
      <t>リュウツウ</t>
    </rPh>
    <rPh sb="7" eb="9">
      <t>ギョウシャ</t>
    </rPh>
    <rPh sb="10" eb="12">
      <t>ゲンバ</t>
    </rPh>
    <rPh sb="12" eb="14">
      <t>シサツ</t>
    </rPh>
    <rPh sb="16" eb="18">
      <t>ノウギョウ</t>
    </rPh>
    <rPh sb="18" eb="21">
      <t>セイサンシャ</t>
    </rPh>
    <rPh sb="23" eb="24">
      <t>ニン</t>
    </rPh>
    <rPh sb="30" eb="31">
      <t>エン</t>
    </rPh>
    <rPh sb="38" eb="39">
      <t>エン</t>
    </rPh>
    <rPh sb="67" eb="68">
      <t>エン</t>
    </rPh>
    <phoneticPr fontId="1"/>
  </si>
  <si>
    <t>相互視察（小売業者の現場視察）
農業生産者20人×1,000円＝20,000円
流通業者3人×500円＝1,500円</t>
    <rPh sb="0" eb="2">
      <t>ソウゴ</t>
    </rPh>
    <rPh sb="2" eb="4">
      <t>シサツ</t>
    </rPh>
    <rPh sb="5" eb="7">
      <t>コウリ</t>
    </rPh>
    <rPh sb="7" eb="9">
      <t>ギョウシャ</t>
    </rPh>
    <rPh sb="10" eb="12">
      <t>ゲンバ</t>
    </rPh>
    <rPh sb="12" eb="14">
      <t>シサツ</t>
    </rPh>
    <rPh sb="16" eb="18">
      <t>ノウギョウ</t>
    </rPh>
    <rPh sb="18" eb="21">
      <t>セイサンシャ</t>
    </rPh>
    <rPh sb="23" eb="24">
      <t>ニン</t>
    </rPh>
    <rPh sb="30" eb="31">
      <t>エン</t>
    </rPh>
    <rPh sb="38" eb="39">
      <t>エン</t>
    </rPh>
    <rPh sb="40" eb="42">
      <t>リュウツウ</t>
    </rPh>
    <rPh sb="42" eb="44">
      <t>ギョウシャ</t>
    </rPh>
    <rPh sb="57" eb="58">
      <t>エン</t>
    </rPh>
    <phoneticPr fontId="1"/>
  </si>
  <si>
    <t>相互視察（農業生産者の現場視察）
流通業者3人×1,000円＝3,000
小売業者6人（A社B社3名ずつ）×1,000円＝6,000円</t>
    <rPh sb="0" eb="2">
      <t>ソウゴ</t>
    </rPh>
    <rPh sb="2" eb="4">
      <t>シサツ</t>
    </rPh>
    <rPh sb="5" eb="7">
      <t>ノウギョウ</t>
    </rPh>
    <rPh sb="7" eb="10">
      <t>セイサンシャ</t>
    </rPh>
    <rPh sb="11" eb="13">
      <t>ゲンバ</t>
    </rPh>
    <rPh sb="13" eb="15">
      <t>シサツ</t>
    </rPh>
    <rPh sb="66" eb="67">
      <t>エン</t>
    </rPh>
    <phoneticPr fontId="1"/>
  </si>
  <si>
    <t>キックオフミーティング、定例会合に関わる小売業者・流通業者の交通費
流通業者3人×1,000円×11回＝33,000
小売業者6人（A社B社3名ずつ）×1,000円×11回＝66,000</t>
    <rPh sb="12" eb="14">
      <t>テイレイ</t>
    </rPh>
    <rPh sb="14" eb="16">
      <t>カイゴウ</t>
    </rPh>
    <rPh sb="17" eb="18">
      <t>カカ</t>
    </rPh>
    <rPh sb="20" eb="22">
      <t>コウリ</t>
    </rPh>
    <rPh sb="22" eb="24">
      <t>ギョウシャ</t>
    </rPh>
    <rPh sb="25" eb="27">
      <t>リュウツウ</t>
    </rPh>
    <rPh sb="27" eb="29">
      <t>ギョウシャ</t>
    </rPh>
    <rPh sb="30" eb="33">
      <t>コウツウヒ</t>
    </rPh>
    <rPh sb="34" eb="36">
      <t>リュウツウ</t>
    </rPh>
    <rPh sb="36" eb="38">
      <t>ギョウシャ</t>
    </rPh>
    <rPh sb="39" eb="40">
      <t>ニン</t>
    </rPh>
    <rPh sb="46" eb="47">
      <t>エン</t>
    </rPh>
    <rPh sb="50" eb="51">
      <t>カイ</t>
    </rPh>
    <rPh sb="59" eb="61">
      <t>コウリ</t>
    </rPh>
    <rPh sb="61" eb="63">
      <t>ギョウシャ</t>
    </rPh>
    <rPh sb="64" eb="65">
      <t>ニン</t>
    </rPh>
    <rPh sb="67" eb="68">
      <t>シャ</t>
    </rPh>
    <rPh sb="69" eb="70">
      <t>シャ</t>
    </rPh>
    <rPh sb="71" eb="72">
      <t>メイ</t>
    </rPh>
    <rPh sb="81" eb="82">
      <t>エン</t>
    </rPh>
    <rPh sb="85" eb="86">
      <t>カイ</t>
    </rPh>
    <phoneticPr fontId="1"/>
  </si>
  <si>
    <t>生産技術向上研修に関わる講師費用（3回分）
講師謝金10,000円×3回＝30,000円
講師交通費2,000円×3回＝6,000円</t>
    <rPh sb="0" eb="2">
      <t>セイサン</t>
    </rPh>
    <rPh sb="2" eb="4">
      <t>ギジュツ</t>
    </rPh>
    <rPh sb="4" eb="6">
      <t>コウジョウ</t>
    </rPh>
    <rPh sb="6" eb="8">
      <t>ケンシュウ</t>
    </rPh>
    <rPh sb="9" eb="10">
      <t>カカ</t>
    </rPh>
    <rPh sb="12" eb="14">
      <t>コウシ</t>
    </rPh>
    <rPh sb="14" eb="16">
      <t>ヒヨウ</t>
    </rPh>
    <rPh sb="18" eb="20">
      <t>カイブン</t>
    </rPh>
    <rPh sb="22" eb="24">
      <t>コウシ</t>
    </rPh>
    <rPh sb="24" eb="26">
      <t>シャキン</t>
    </rPh>
    <rPh sb="32" eb="33">
      <t>エン</t>
    </rPh>
    <rPh sb="35" eb="36">
      <t>カイ</t>
    </rPh>
    <rPh sb="43" eb="44">
      <t>エン</t>
    </rPh>
    <rPh sb="45" eb="47">
      <t>コウシ</t>
    </rPh>
    <rPh sb="47" eb="50">
      <t>コウツウヒ</t>
    </rPh>
    <rPh sb="55" eb="56">
      <t>エン</t>
    </rPh>
    <rPh sb="58" eb="59">
      <t>カイ</t>
    </rPh>
    <rPh sb="65" eb="66">
      <t>エン</t>
    </rPh>
    <phoneticPr fontId="1"/>
  </si>
  <si>
    <t>アジアの地域ネットワークを強化する会の日本国内スタッフ1名の渡航費・現地交通費（12月の定例会合への参加）
羽田⇔ホーチミン　航空券　往復　1人分×50,000円＝50,000円
定例会合開催地への移動費　1人分×2,000円＝2,000円　</t>
    <rPh sb="19" eb="21">
      <t>ニホン</t>
    </rPh>
    <rPh sb="21" eb="23">
      <t>コクナイ</t>
    </rPh>
    <rPh sb="30" eb="33">
      <t>トコウヒ</t>
    </rPh>
    <rPh sb="34" eb="36">
      <t>ゲンチ</t>
    </rPh>
    <rPh sb="36" eb="39">
      <t>コウツウヒ</t>
    </rPh>
    <rPh sb="42" eb="43">
      <t>ガツ</t>
    </rPh>
    <rPh sb="44" eb="46">
      <t>テイレイ</t>
    </rPh>
    <rPh sb="46" eb="48">
      <t>カイゴウ</t>
    </rPh>
    <rPh sb="50" eb="52">
      <t>サンカ</t>
    </rPh>
    <rPh sb="54" eb="56">
      <t>ハネダ</t>
    </rPh>
    <rPh sb="63" eb="66">
      <t>コウクウケン</t>
    </rPh>
    <rPh sb="67" eb="69">
      <t>オウフク</t>
    </rPh>
    <rPh sb="71" eb="73">
      <t>ニンブン</t>
    </rPh>
    <rPh sb="80" eb="81">
      <t>エン</t>
    </rPh>
    <rPh sb="88" eb="89">
      <t>エン</t>
    </rPh>
    <rPh sb="90" eb="92">
      <t>テイレイ</t>
    </rPh>
    <rPh sb="92" eb="94">
      <t>カイゴウ</t>
    </rPh>
    <rPh sb="94" eb="97">
      <t>カイサイチ</t>
    </rPh>
    <rPh sb="99" eb="101">
      <t>イドウ</t>
    </rPh>
    <rPh sb="101" eb="102">
      <t>ヒ</t>
    </rPh>
    <rPh sb="104" eb="106">
      <t>ニンブン</t>
    </rPh>
    <rPh sb="112" eb="113">
      <t>エン</t>
    </rPh>
    <rPh sb="115" eb="120">
      <t>０００エン</t>
    </rPh>
    <phoneticPr fontId="1"/>
  </si>
  <si>
    <r>
      <t>【助成金の使途】
2021年度の事業に関わる経費（日本円換算）の内訳・内容を記入ください。次年度以降の申請の可能性がある場合でも、</t>
    </r>
    <r>
      <rPr>
        <u/>
        <sz val="11"/>
        <color theme="1"/>
        <rFont val="ＭＳ Ｐゴシック"/>
        <family val="3"/>
        <charset val="128"/>
        <scheme val="minor"/>
      </rPr>
      <t>次年度以降のものについては記入不要</t>
    </r>
    <r>
      <rPr>
        <sz val="11"/>
        <color theme="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</si>
</sst>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77" fontId="6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352425</xdr:rowOff>
    </xdr:from>
    <xdr:to>
      <xdr:col>4</xdr:col>
      <xdr:colOff>19050</xdr:colOff>
      <xdr:row>4</xdr:row>
      <xdr:rowOff>600075</xdr:rowOff>
    </xdr:to>
    <xdr:sp macro="" textlink="">
      <xdr:nvSpPr>
        <xdr:cNvPr id="3" name="テキスト ボックス 9"/>
        <xdr:cNvSpPr txBox="1">
          <a:spLocks noChangeArrowheads="1"/>
        </xdr:cNvSpPr>
      </xdr:nvSpPr>
      <xdr:spPr bwMode="auto">
        <a:xfrm>
          <a:off x="1247775" y="1343025"/>
          <a:ext cx="3314700" cy="828675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費目は別のシートにある「費目の内容」を参照しながら、リストより選択ください。人件費、専門家派遣費、旅費交通費、食費、宿泊費、物品費、事業実施経費、その他の</a:t>
          </a:r>
          <a:r>
            <a:rPr lang="en-US" alt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8</a:t>
          </a: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費目に分類してください。 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1349376</xdr:colOff>
      <xdr:row>24</xdr:row>
      <xdr:rowOff>422276</xdr:rowOff>
    </xdr:from>
    <xdr:to>
      <xdr:col>6</xdr:col>
      <xdr:colOff>873126</xdr:colOff>
      <xdr:row>26</xdr:row>
      <xdr:rowOff>127001</xdr:rowOff>
    </xdr:to>
    <xdr:sp macro="" textlink="">
      <xdr:nvSpPr>
        <xdr:cNvPr id="4" name="テキスト ボックス 9"/>
        <xdr:cNvSpPr txBox="1">
          <a:spLocks noChangeArrowheads="1"/>
        </xdr:cNvSpPr>
      </xdr:nvSpPr>
      <xdr:spPr bwMode="auto">
        <a:xfrm>
          <a:off x="2857501" y="15313026"/>
          <a:ext cx="4191000" cy="466725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「うち本助成金の活用金額」の総額は、申請書の「申請する助成金額」と同一の値になるようにしてください。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2590800</xdr:colOff>
      <xdr:row>6</xdr:row>
      <xdr:rowOff>685801</xdr:rowOff>
    </xdr:from>
    <xdr:to>
      <xdr:col>6</xdr:col>
      <xdr:colOff>1238250</xdr:colOff>
      <xdr:row>7</xdr:row>
      <xdr:rowOff>285751</xdr:rowOff>
    </xdr:to>
    <xdr:sp macro="" textlink="">
      <xdr:nvSpPr>
        <xdr:cNvPr id="5" name="テキスト ボックス 9"/>
        <xdr:cNvSpPr txBox="1">
          <a:spLocks noChangeArrowheads="1"/>
        </xdr:cNvSpPr>
      </xdr:nvSpPr>
      <xdr:spPr bwMode="auto">
        <a:xfrm>
          <a:off x="4086225" y="3952876"/>
          <a:ext cx="3314700" cy="361950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なるべく詳細が分かるようにご記述ください。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tabSelected="1" zoomScaleNormal="100" workbookViewId="0">
      <selection activeCell="D48" sqref="D48"/>
    </sheetView>
  </sheetViews>
  <sheetFormatPr defaultRowHeight="13.5" x14ac:dyDescent="0.15"/>
  <cols>
    <col min="1" max="1" width="2.875" style="5" customWidth="1"/>
    <col min="2" max="2" width="3.5" style="5" customWidth="1"/>
    <col min="3" max="3" width="13.25" style="5" customWidth="1"/>
    <col min="4" max="4" width="40" style="5" customWidth="1"/>
    <col min="5" max="6" width="10.625" style="5" customWidth="1"/>
    <col min="7" max="7" width="19.75" style="5" customWidth="1"/>
    <col min="8" max="16384" width="9" style="5"/>
  </cols>
  <sheetData>
    <row r="2" spans="2:7" ht="51" customHeight="1" x14ac:dyDescent="0.15">
      <c r="B2" s="31" t="s">
        <v>56</v>
      </c>
      <c r="C2" s="32"/>
      <c r="D2" s="32"/>
      <c r="E2" s="32"/>
      <c r="F2" s="32"/>
      <c r="G2" s="33"/>
    </row>
    <row r="4" spans="2:7" s="1" customFormat="1" ht="45.75" customHeight="1" x14ac:dyDescent="0.15">
      <c r="B4" s="8" t="s">
        <v>2</v>
      </c>
      <c r="C4" s="9" t="s">
        <v>16</v>
      </c>
      <c r="D4" s="9" t="s">
        <v>1</v>
      </c>
      <c r="E4" s="9" t="s">
        <v>0</v>
      </c>
      <c r="F4" s="9" t="s">
        <v>18</v>
      </c>
      <c r="G4" s="9" t="s">
        <v>22</v>
      </c>
    </row>
    <row r="5" spans="2:7" ht="73.5" customHeight="1" x14ac:dyDescent="0.15">
      <c r="B5" s="4">
        <v>1</v>
      </c>
      <c r="C5" s="18" t="s">
        <v>11</v>
      </c>
      <c r="D5" s="19" t="s">
        <v>53</v>
      </c>
      <c r="E5" s="20">
        <v>99000</v>
      </c>
      <c r="F5" s="20">
        <v>99000</v>
      </c>
      <c r="G5" s="26"/>
    </row>
    <row r="6" spans="2:7" ht="60" customHeight="1" x14ac:dyDescent="0.15">
      <c r="B6" s="4">
        <v>2</v>
      </c>
      <c r="C6" s="18" t="s">
        <v>11</v>
      </c>
      <c r="D6" s="19" t="s">
        <v>52</v>
      </c>
      <c r="E6" s="20">
        <v>9000</v>
      </c>
      <c r="F6" s="20">
        <v>9000</v>
      </c>
      <c r="G6" s="26"/>
    </row>
    <row r="7" spans="2:7" ht="60" customHeight="1" x14ac:dyDescent="0.15">
      <c r="B7" s="4">
        <v>3</v>
      </c>
      <c r="C7" s="18" t="s">
        <v>35</v>
      </c>
      <c r="D7" s="19" t="s">
        <v>50</v>
      </c>
      <c r="E7" s="20">
        <v>23000</v>
      </c>
      <c r="F7" s="20">
        <v>23000</v>
      </c>
      <c r="G7" s="26"/>
    </row>
    <row r="8" spans="2:7" ht="47.25" customHeight="1" x14ac:dyDescent="0.15">
      <c r="B8" s="4">
        <v>4</v>
      </c>
      <c r="C8" s="18" t="s">
        <v>36</v>
      </c>
      <c r="D8" s="19" t="s">
        <v>51</v>
      </c>
      <c r="E8" s="20">
        <v>21500</v>
      </c>
      <c r="F8" s="20">
        <v>21500</v>
      </c>
      <c r="G8" s="26"/>
    </row>
    <row r="9" spans="2:7" ht="46.5" customHeight="1" x14ac:dyDescent="0.15">
      <c r="B9" s="4">
        <v>5</v>
      </c>
      <c r="C9" s="18" t="s">
        <v>23</v>
      </c>
      <c r="D9" s="19" t="s">
        <v>54</v>
      </c>
      <c r="E9" s="20">
        <v>36000</v>
      </c>
      <c r="F9" s="20">
        <v>36000</v>
      </c>
      <c r="G9" s="26"/>
    </row>
    <row r="10" spans="2:7" ht="30.75" customHeight="1" x14ac:dyDescent="0.15">
      <c r="B10" s="4">
        <v>6</v>
      </c>
      <c r="C10" s="18" t="s">
        <v>9</v>
      </c>
      <c r="D10" s="19" t="s">
        <v>49</v>
      </c>
      <c r="E10" s="20">
        <v>15000</v>
      </c>
      <c r="F10" s="20">
        <v>15000</v>
      </c>
      <c r="G10" s="26"/>
    </row>
    <row r="11" spans="2:7" ht="30.75" customHeight="1" x14ac:dyDescent="0.15">
      <c r="B11" s="4">
        <v>7</v>
      </c>
      <c r="C11" s="18" t="s">
        <v>24</v>
      </c>
      <c r="D11" s="19" t="s">
        <v>42</v>
      </c>
      <c r="E11" s="20">
        <v>140000</v>
      </c>
      <c r="F11" s="20">
        <v>70000</v>
      </c>
      <c r="G11" s="26" t="s">
        <v>43</v>
      </c>
    </row>
    <row r="12" spans="2:7" ht="30.75" customHeight="1" x14ac:dyDescent="0.15">
      <c r="B12" s="4">
        <v>8</v>
      </c>
      <c r="C12" s="18" t="s">
        <v>24</v>
      </c>
      <c r="D12" s="19" t="s">
        <v>37</v>
      </c>
      <c r="E12" s="20">
        <v>100000</v>
      </c>
      <c r="F12" s="20">
        <v>100000</v>
      </c>
      <c r="G12" s="26"/>
    </row>
    <row r="13" spans="2:7" ht="131.25" customHeight="1" x14ac:dyDescent="0.15">
      <c r="B13" s="4">
        <v>9</v>
      </c>
      <c r="C13" s="18" t="s">
        <v>11</v>
      </c>
      <c r="D13" s="19" t="s">
        <v>38</v>
      </c>
      <c r="E13" s="20">
        <v>141000</v>
      </c>
      <c r="F13" s="20">
        <v>141000</v>
      </c>
      <c r="G13" s="26"/>
    </row>
    <row r="14" spans="2:7" ht="97.5" customHeight="1" x14ac:dyDescent="0.15">
      <c r="B14" s="4">
        <v>10</v>
      </c>
      <c r="C14" s="18" t="s">
        <v>11</v>
      </c>
      <c r="D14" s="19" t="s">
        <v>55</v>
      </c>
      <c r="E14" s="20">
        <v>52000</v>
      </c>
      <c r="F14" s="20">
        <v>52000</v>
      </c>
      <c r="G14" s="26"/>
    </row>
    <row r="15" spans="2:7" ht="51.75" customHeight="1" x14ac:dyDescent="0.15">
      <c r="B15" s="4">
        <v>11</v>
      </c>
      <c r="C15" s="18" t="s">
        <v>3</v>
      </c>
      <c r="D15" s="19" t="s">
        <v>39</v>
      </c>
      <c r="E15" s="20">
        <v>880000</v>
      </c>
      <c r="F15" s="20">
        <v>150000</v>
      </c>
      <c r="G15" s="26" t="s">
        <v>47</v>
      </c>
    </row>
    <row r="16" spans="2:7" ht="86.25" customHeight="1" x14ac:dyDescent="0.15">
      <c r="B16" s="4">
        <v>12</v>
      </c>
      <c r="C16" s="18" t="s">
        <v>3</v>
      </c>
      <c r="D16" s="19" t="s">
        <v>40</v>
      </c>
      <c r="E16" s="20">
        <v>144000</v>
      </c>
      <c r="F16" s="20">
        <v>72000</v>
      </c>
      <c r="G16" s="26" t="s">
        <v>47</v>
      </c>
    </row>
    <row r="17" spans="2:7" ht="63" customHeight="1" x14ac:dyDescent="0.15">
      <c r="B17" s="4">
        <v>13</v>
      </c>
      <c r="C17" s="18" t="s">
        <v>5</v>
      </c>
      <c r="D17" s="19" t="s">
        <v>46</v>
      </c>
      <c r="E17" s="20">
        <v>62000</v>
      </c>
      <c r="F17" s="20">
        <v>62000</v>
      </c>
      <c r="G17" s="26"/>
    </row>
    <row r="18" spans="2:7" ht="49.5" customHeight="1" x14ac:dyDescent="0.15">
      <c r="B18" s="4">
        <v>14</v>
      </c>
      <c r="C18" s="18" t="s">
        <v>45</v>
      </c>
      <c r="D18" s="19" t="s">
        <v>41</v>
      </c>
      <c r="E18" s="20">
        <v>10000</v>
      </c>
      <c r="F18" s="20">
        <v>10000</v>
      </c>
      <c r="G18" s="26"/>
    </row>
    <row r="19" spans="2:7" ht="30.75" customHeight="1" x14ac:dyDescent="0.15">
      <c r="B19" s="4">
        <v>15</v>
      </c>
      <c r="C19" s="18" t="s">
        <v>8</v>
      </c>
      <c r="D19" s="19" t="s">
        <v>48</v>
      </c>
      <c r="E19" s="20">
        <v>55000</v>
      </c>
      <c r="F19" s="20">
        <v>10000</v>
      </c>
      <c r="G19" s="26" t="s">
        <v>47</v>
      </c>
    </row>
    <row r="20" spans="2:7" ht="30.75" customHeight="1" x14ac:dyDescent="0.15">
      <c r="B20" s="4">
        <v>16</v>
      </c>
      <c r="C20" s="18"/>
      <c r="D20" s="19"/>
      <c r="E20" s="20"/>
      <c r="F20" s="20"/>
      <c r="G20" s="26"/>
    </row>
    <row r="21" spans="2:7" ht="30.75" customHeight="1" x14ac:dyDescent="0.15">
      <c r="B21" s="4">
        <v>17</v>
      </c>
      <c r="C21" s="18"/>
      <c r="D21" s="19"/>
      <c r="E21" s="20"/>
      <c r="F21" s="20"/>
      <c r="G21" s="26"/>
    </row>
    <row r="22" spans="2:7" ht="30.75" customHeight="1" x14ac:dyDescent="0.15">
      <c r="B22" s="4">
        <v>18</v>
      </c>
      <c r="C22" s="18"/>
      <c r="D22" s="19"/>
      <c r="E22" s="20"/>
      <c r="F22" s="20"/>
      <c r="G22" s="26"/>
    </row>
    <row r="23" spans="2:7" ht="30.75" customHeight="1" x14ac:dyDescent="0.15">
      <c r="B23" s="4">
        <v>19</v>
      </c>
      <c r="C23" s="18"/>
      <c r="D23" s="19"/>
      <c r="E23" s="20"/>
      <c r="F23" s="20"/>
      <c r="G23" s="26"/>
    </row>
    <row r="24" spans="2:7" ht="30.75" customHeight="1" thickBot="1" x14ac:dyDescent="0.2">
      <c r="B24" s="6">
        <v>20</v>
      </c>
      <c r="C24" s="21"/>
      <c r="D24" s="22"/>
      <c r="E24" s="23"/>
      <c r="F24" s="23"/>
      <c r="G24" s="27"/>
    </row>
    <row r="25" spans="2:7" ht="45.75" customHeight="1" thickTop="1" x14ac:dyDescent="0.15">
      <c r="B25" s="30" t="s">
        <v>17</v>
      </c>
      <c r="C25" s="30"/>
      <c r="D25" s="30"/>
      <c r="E25" s="24">
        <f>SUM(E5:E24)</f>
        <v>1787500</v>
      </c>
      <c r="F25" s="24">
        <f>SUM(F5:F24)</f>
        <v>870500</v>
      </c>
      <c r="G25" s="25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87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zoomScaleNormal="100" workbookViewId="0">
      <selection activeCell="C20" sqref="C20"/>
    </sheetView>
  </sheetViews>
  <sheetFormatPr defaultRowHeight="13.5" x14ac:dyDescent="0.15"/>
  <cols>
    <col min="1" max="1" width="2.875" customWidth="1"/>
    <col min="2" max="2" width="15.375" customWidth="1"/>
    <col min="3" max="3" width="105.375" customWidth="1"/>
  </cols>
  <sheetData>
    <row r="2" spans="2:3" ht="21" customHeight="1" x14ac:dyDescent="0.15">
      <c r="B2" s="7" t="s">
        <v>13</v>
      </c>
      <c r="C2" s="7" t="s">
        <v>14</v>
      </c>
    </row>
    <row r="3" spans="2:3" ht="23.25" customHeight="1" x14ac:dyDescent="0.15">
      <c r="B3" s="2" t="s">
        <v>4</v>
      </c>
      <c r="C3" s="17" t="s">
        <v>27</v>
      </c>
    </row>
    <row r="4" spans="2:3" ht="23.25" customHeight="1" x14ac:dyDescent="0.15">
      <c r="B4" s="2" t="s">
        <v>23</v>
      </c>
      <c r="C4" s="17" t="s">
        <v>28</v>
      </c>
    </row>
    <row r="5" spans="2:3" ht="23.25" customHeight="1" x14ac:dyDescent="0.15">
      <c r="B5" s="2" t="s">
        <v>12</v>
      </c>
      <c r="C5" s="17" t="s">
        <v>29</v>
      </c>
    </row>
    <row r="6" spans="2:3" ht="23.25" customHeight="1" x14ac:dyDescent="0.15">
      <c r="B6" s="2" t="s">
        <v>6</v>
      </c>
      <c r="C6" s="17" t="s">
        <v>30</v>
      </c>
    </row>
    <row r="7" spans="2:3" ht="23.25" customHeight="1" x14ac:dyDescent="0.15">
      <c r="B7" s="2" t="s">
        <v>10</v>
      </c>
      <c r="C7" s="17" t="s">
        <v>31</v>
      </c>
    </row>
    <row r="8" spans="2:3" ht="23.25" customHeight="1" x14ac:dyDescent="0.15">
      <c r="B8" s="2" t="s">
        <v>25</v>
      </c>
      <c r="C8" s="17" t="s">
        <v>32</v>
      </c>
    </row>
    <row r="9" spans="2:3" ht="23.25" customHeight="1" x14ac:dyDescent="0.15">
      <c r="B9" s="2" t="s">
        <v>15</v>
      </c>
      <c r="C9" s="17" t="s">
        <v>34</v>
      </c>
    </row>
    <row r="10" spans="2:3" ht="23.25" customHeight="1" x14ac:dyDescent="0.15">
      <c r="B10" s="2" t="s">
        <v>26</v>
      </c>
      <c r="C10" s="17" t="s">
        <v>33</v>
      </c>
    </row>
    <row r="11" spans="2:3" ht="15.75" customHeight="1" x14ac:dyDescent="0.15">
      <c r="B11" s="12"/>
      <c r="C11" s="13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E28" sqref="E28"/>
    </sheetView>
  </sheetViews>
  <sheetFormatPr defaultRowHeight="13.5" x14ac:dyDescent="0.15"/>
  <cols>
    <col min="1" max="1" width="2.875" customWidth="1"/>
    <col min="2" max="2" width="18.75" customWidth="1"/>
    <col min="3" max="3" width="19.25" customWidth="1"/>
    <col min="4" max="4" width="11.375" customWidth="1"/>
  </cols>
  <sheetData>
    <row r="2" spans="2:4" x14ac:dyDescent="0.15">
      <c r="B2" t="s">
        <v>20</v>
      </c>
    </row>
    <row r="4" spans="2:4" ht="22.5" customHeight="1" x14ac:dyDescent="0.15">
      <c r="B4" s="10"/>
      <c r="C4" s="7" t="s">
        <v>19</v>
      </c>
      <c r="D4" s="7" t="s">
        <v>21</v>
      </c>
    </row>
    <row r="5" spans="2:4" ht="22.5" customHeight="1" x14ac:dyDescent="0.15">
      <c r="B5" s="2" t="s">
        <v>3</v>
      </c>
      <c r="C5" s="28">
        <f>SUMIFS(助成金の使途!$F$5:$F$24,助成金の使途!$C$5:$C$24,$B5)</f>
        <v>222000</v>
      </c>
      <c r="D5" s="11">
        <f>IFERROR(C5/助成金の使途!$F$25,0)</f>
        <v>0.25502584721424471</v>
      </c>
    </row>
    <row r="6" spans="2:4" ht="22.5" customHeight="1" x14ac:dyDescent="0.15">
      <c r="B6" s="2" t="s">
        <v>23</v>
      </c>
      <c r="C6" s="28">
        <f>SUMIFS(助成金の使途!$F$5:$F$24,助成金の使途!$C$5:$C$24,$B6)</f>
        <v>36000</v>
      </c>
      <c r="D6" s="11">
        <f>IFERROR(C6/助成金の使途!$F$25,0)</f>
        <v>4.1355542791499139E-2</v>
      </c>
    </row>
    <row r="7" spans="2:4" ht="22.5" customHeight="1" x14ac:dyDescent="0.15">
      <c r="B7" s="2" t="s">
        <v>11</v>
      </c>
      <c r="C7" s="28">
        <f>SUMIFS(助成金の使途!$F$5:$F$24,助成金の使途!$C$5:$C$24,$B7)</f>
        <v>345500</v>
      </c>
      <c r="D7" s="11">
        <f>IFERROR(C7/助成金の使途!$F$25,0)</f>
        <v>0.39689833429063759</v>
      </c>
    </row>
    <row r="8" spans="2:4" ht="22.5" customHeight="1" x14ac:dyDescent="0.15">
      <c r="B8" s="2" t="s">
        <v>5</v>
      </c>
      <c r="C8" s="28">
        <f>SUMIFS(助成金の使途!$F$5:$F$24,助成金の使途!$C$5:$C$24,$B8)</f>
        <v>62000</v>
      </c>
      <c r="D8" s="11">
        <f>IFERROR(C8/助成金の使途!$F$25,0)</f>
        <v>7.1223434807581851E-2</v>
      </c>
    </row>
    <row r="9" spans="2:4" ht="22.5" customHeight="1" x14ac:dyDescent="0.15">
      <c r="B9" s="2" t="s">
        <v>9</v>
      </c>
      <c r="C9" s="28">
        <f>SUMIFS(助成金の使途!$F$5:$F$24,助成金の使途!$C$5:$C$24,B9)</f>
        <v>15000</v>
      </c>
      <c r="D9" s="11">
        <f>IFERROR(C9/助成金の使途!$F$25,0)</f>
        <v>1.7231476163124641E-2</v>
      </c>
    </row>
    <row r="10" spans="2:4" ht="22.5" customHeight="1" x14ac:dyDescent="0.15">
      <c r="B10" s="2" t="s">
        <v>44</v>
      </c>
      <c r="C10" s="28">
        <f>SUMIFS(助成金の使途!$F$5:$F$24,助成金の使途!$C$5:$C$24,B10)</f>
        <v>180000</v>
      </c>
      <c r="D10" s="11">
        <f>IFERROR(C10/助成金の使途!$F$25,0)</f>
        <v>0.2067777139574957</v>
      </c>
    </row>
    <row r="11" spans="2:4" ht="22.5" customHeight="1" x14ac:dyDescent="0.15">
      <c r="B11" s="2" t="s">
        <v>7</v>
      </c>
      <c r="C11" s="28">
        <f>SUMIFS(助成金の使途!$F$5:$F$24,助成金の使途!$C$5:$C$24,$B11)</f>
        <v>0</v>
      </c>
      <c r="D11" s="11">
        <f>IFERROR(C11/助成金の使途!$F$25,0)</f>
        <v>0</v>
      </c>
    </row>
    <row r="12" spans="2:4" ht="22.5" customHeight="1" thickBot="1" x14ac:dyDescent="0.2">
      <c r="B12" s="14" t="s">
        <v>8</v>
      </c>
      <c r="C12" s="29">
        <f>SUMIFS(助成金の使途!$F$5:$F$24,助成金の使途!$C$5:$C$24,$B12)</f>
        <v>10000</v>
      </c>
      <c r="D12" s="15">
        <f>IFERROR(C12/助成金の使途!$F$25,0)</f>
        <v>1.1487650775416428E-2</v>
      </c>
    </row>
    <row r="13" spans="2:4" ht="22.5" customHeight="1" thickTop="1" x14ac:dyDescent="0.15">
      <c r="B13" s="3" t="s">
        <v>17</v>
      </c>
      <c r="C13" s="28">
        <f>SUM(C5:C12)</f>
        <v>870500</v>
      </c>
      <c r="D13" s="16">
        <f>SUM(D5:D12)</f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助成金の使途</vt:lpstr>
      <vt:lpstr>費目の内容</vt:lpstr>
      <vt:lpstr>構成比</vt:lpstr>
      <vt:lpstr>助成金の使途!Print_Area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toyoshima_sa</cp:lastModifiedBy>
  <cp:lastPrinted>2019-08-20T02:17:11Z</cp:lastPrinted>
  <dcterms:created xsi:type="dcterms:W3CDTF">2019-04-17T06:28:48Z</dcterms:created>
  <dcterms:modified xsi:type="dcterms:W3CDTF">2020-08-19T08:09:18Z</dcterms:modified>
</cp:coreProperties>
</file>